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 activeTab="9"/>
  </bookViews>
  <sheets>
    <sheet name="Explicación Partidas" sheetId="8" r:id="rId1"/>
    <sheet name="2016" sheetId="1" r:id="rId2"/>
    <sheet name="2017" sheetId="2" r:id="rId3"/>
    <sheet name="2018" sheetId="4" r:id="rId4"/>
    <sheet name="2019" sheetId="5" r:id="rId5"/>
    <sheet name="2020" sheetId="6" r:id="rId6"/>
    <sheet name="2021" sheetId="7" r:id="rId7"/>
    <sheet name="2022" sheetId="9" r:id="rId8"/>
    <sheet name="2023" sheetId="10" r:id="rId9"/>
    <sheet name="2024" sheetId="11" r:id="rId10"/>
  </sheets>
  <definedNames>
    <definedName name="_xlnm.Print_Area" localSheetId="0">'Explicación Partidas'!$A$1:$C$17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1" l="1"/>
  <c r="B54" i="11"/>
  <c r="B50" i="11"/>
  <c r="B46" i="11"/>
  <c r="B40" i="11"/>
  <c r="B39" i="11" s="1"/>
  <c r="B57" i="11" s="1"/>
  <c r="B35" i="11"/>
  <c r="B32" i="11"/>
  <c r="B24" i="11"/>
  <c r="B20" i="11"/>
  <c r="B17" i="11"/>
  <c r="B12" i="11"/>
  <c r="B7" i="11"/>
  <c r="B38" i="11" l="1"/>
  <c r="B58" i="11" s="1"/>
  <c r="B60" i="11" s="1"/>
  <c r="B63" i="11" s="1"/>
  <c r="B61" i="10" l="1"/>
  <c r="B54" i="10"/>
  <c r="B50" i="10"/>
  <c r="B46" i="10"/>
  <c r="B40" i="10"/>
  <c r="B39" i="10" s="1"/>
  <c r="B57" i="10" s="1"/>
  <c r="B35" i="10"/>
  <c r="B32" i="10"/>
  <c r="B24" i="10"/>
  <c r="B20" i="10"/>
  <c r="B17" i="10"/>
  <c r="B12" i="10"/>
  <c r="B7" i="10"/>
  <c r="B61" i="9"/>
  <c r="B54" i="9"/>
  <c r="B50" i="9"/>
  <c r="B46" i="9"/>
  <c r="B40" i="9"/>
  <c r="B39" i="9" s="1"/>
  <c r="B57" i="9" s="1"/>
  <c r="B35" i="9"/>
  <c r="B32" i="9"/>
  <c r="B24" i="9"/>
  <c r="B20" i="9"/>
  <c r="B17" i="9"/>
  <c r="B12" i="9"/>
  <c r="B7" i="9"/>
  <c r="B61" i="7"/>
  <c r="B54" i="7"/>
  <c r="B50" i="7"/>
  <c r="B46" i="7"/>
  <c r="B40" i="7"/>
  <c r="B39" i="7" s="1"/>
  <c r="B57" i="7" s="1"/>
  <c r="B35" i="7"/>
  <c r="B32" i="7"/>
  <c r="B24" i="7"/>
  <c r="B20" i="7"/>
  <c r="B17" i="7"/>
  <c r="B12" i="7"/>
  <c r="B7" i="7"/>
  <c r="B61" i="6"/>
  <c r="B54" i="6"/>
  <c r="B50" i="6"/>
  <c r="B46" i="6"/>
  <c r="B40" i="6"/>
  <c r="B39" i="6"/>
  <c r="B57" i="6" s="1"/>
  <c r="B35" i="6"/>
  <c r="B32" i="6"/>
  <c r="B24" i="6"/>
  <c r="B20" i="6"/>
  <c r="B17" i="6"/>
  <c r="B12" i="6"/>
  <c r="B7" i="6"/>
  <c r="B38" i="10" l="1"/>
  <c r="B58" i="10" s="1"/>
  <c r="B60" i="10" s="1"/>
  <c r="B63" i="10" s="1"/>
  <c r="B38" i="9"/>
  <c r="B58" i="9" s="1"/>
  <c r="B60" i="9" s="1"/>
  <c r="B63" i="9" s="1"/>
  <c r="B38" i="7"/>
  <c r="B58" i="7" s="1"/>
  <c r="B60" i="7" s="1"/>
  <c r="B63" i="7" s="1"/>
  <c r="B38" i="6"/>
  <c r="B58" i="6" s="1"/>
  <c r="B60" i="6" s="1"/>
  <c r="B63" i="6" s="1"/>
  <c r="B61" i="5"/>
  <c r="B54" i="5"/>
  <c r="B50" i="5"/>
  <c r="B46" i="5"/>
  <c r="B40" i="5"/>
  <c r="B39" i="5" s="1"/>
  <c r="B35" i="5"/>
  <c r="B32" i="5"/>
  <c r="B24" i="5"/>
  <c r="B20" i="5"/>
  <c r="B17" i="5"/>
  <c r="B12" i="5"/>
  <c r="B7" i="5"/>
  <c r="B57" i="5" l="1"/>
  <c r="B38" i="5"/>
  <c r="B58" i="5" s="1"/>
  <c r="B60" i="5" s="1"/>
  <c r="B63" i="5" s="1"/>
  <c r="B61" i="4" l="1"/>
  <c r="B54" i="4"/>
  <c r="B50" i="4"/>
  <c r="B46" i="4"/>
  <c r="B40" i="4"/>
  <c r="B39" i="4" s="1"/>
  <c r="B35" i="4"/>
  <c r="B32" i="4"/>
  <c r="B24" i="4"/>
  <c r="B20" i="4"/>
  <c r="B17" i="4"/>
  <c r="B12" i="4"/>
  <c r="B7" i="4"/>
  <c r="B57" i="4" l="1"/>
  <c r="B38" i="4"/>
  <c r="B58" i="4" s="1"/>
  <c r="B60" i="4" s="1"/>
  <c r="B63" i="4" s="1"/>
  <c r="B61" i="2"/>
  <c r="B54" i="2"/>
  <c r="B50" i="2"/>
  <c r="B46" i="2"/>
  <c r="B40" i="2"/>
  <c r="B39" i="2" s="1"/>
  <c r="B35" i="2"/>
  <c r="B32" i="2"/>
  <c r="B24" i="2"/>
  <c r="B20" i="2"/>
  <c r="B17" i="2"/>
  <c r="B12" i="2"/>
  <c r="B7" i="2"/>
  <c r="B57" i="2" l="1"/>
  <c r="B38" i="2"/>
  <c r="B58" i="2" s="1"/>
  <c r="B60" i="2" s="1"/>
  <c r="B63" i="2" s="1"/>
  <c r="B20" i="1"/>
  <c r="B61" i="1" l="1"/>
  <c r="B54" i="1"/>
  <c r="B50" i="1"/>
  <c r="B46" i="1"/>
  <c r="B40" i="1"/>
  <c r="B39" i="1"/>
  <c r="B35" i="1"/>
  <c r="B32" i="1"/>
  <c r="B24" i="1"/>
  <c r="B17" i="1"/>
  <c r="B12" i="1"/>
  <c r="B7" i="1"/>
  <c r="B57" i="1" l="1"/>
  <c r="B38" i="1"/>
  <c r="B58" i="1" l="1"/>
  <c r="B60" i="1" s="1"/>
  <c r="B63" i="1" s="1"/>
</calcChain>
</file>

<file path=xl/sharedStrings.xml><?xml version="1.0" encoding="utf-8"?>
<sst xmlns="http://schemas.openxmlformats.org/spreadsheetml/2006/main" count="577" uniqueCount="86">
  <si>
    <t>CUENTA DE PÉRDIDAS Y GANANCIAS</t>
  </si>
  <si>
    <t>A) OPERACIONES CONTINUADAS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</si>
  <si>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</si>
  <si>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</si>
  <si>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</si>
  <si>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</si>
  <si>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</si>
  <si>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</si>
  <si>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</si>
  <si>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</si>
  <si>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</si>
  <si>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</si>
  <si>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</si>
  <si>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</si>
  <si>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</si>
  <si>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</si>
  <si>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</si>
  <si>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</si>
  <si>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</si>
  <si>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</si>
  <si>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</si>
  <si>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</si>
  <si>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</si>
  <si>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</si>
  <si>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</si>
  <si>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</si>
  <si>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</si>
  <si>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</si>
  <si>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</si>
  <si>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</si>
  <si>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Otros Resultados</t>
  </si>
  <si>
    <t xml:space="preserve">     Ingresos excepcionales</t>
  </si>
  <si>
    <t xml:space="preserve">     Gastos excepcionales</t>
  </si>
  <si>
    <t>A.1) RESULTADO DE EXPLOTACIÓN (1+2+3+4+5+6+7+8+9+10+11)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</si>
  <si>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</si>
  <si>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</si>
  <si>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</si>
  <si>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</si>
  <si>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</si>
  <si>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</si>
  <si>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</si>
  <si>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</si>
  <si>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</si>
  <si>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</si>
  <si>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</si>
  <si>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</si>
  <si>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</si>
  <si>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</si>
  <si>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</si>
  <si>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</si>
  <si>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</si>
  <si>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</si>
  <si>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</si>
  <si>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</si>
  <si>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</si>
  <si>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</si>
  <si>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</si>
  <si>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PRESUPUESTO 2016</t>
  </si>
  <si>
    <t xml:space="preserve">SOCIEDAD INMOBILIARIA DEL REAL SITIO DE COVADONGA, S.A. </t>
  </si>
  <si>
    <t>PRESUPUESTO 2017</t>
  </si>
  <si>
    <t>PRESUPUESTO 2018</t>
  </si>
  <si>
    <t>PRESUPUESTO 2019</t>
  </si>
  <si>
    <t>PRESUPUESTO 2020</t>
  </si>
  <si>
    <t>PRESUPUESTO 2021</t>
  </si>
  <si>
    <t>ACLARACIONES Y NOTAS</t>
  </si>
  <si>
    <t xml:space="preserve">Importe neto de la cifra de negocios </t>
  </si>
  <si>
    <t>Variación de existencias de productos terminados y en curso de fabricación</t>
  </si>
  <si>
    <t>Trabajos realizados por la empresa para su activo</t>
  </si>
  <si>
    <t>Aprovisionamientos</t>
  </si>
  <si>
    <t>Otros ingresos de explotación</t>
  </si>
  <si>
    <t>Gastos de personal</t>
  </si>
  <si>
    <t>La sociedad no tiene personal en plantilla desde 2004.</t>
  </si>
  <si>
    <t>Otros gastos de explotación</t>
  </si>
  <si>
    <t>Amortización del inmovilizado</t>
  </si>
  <si>
    <t>Imputación de subvenciones de inmovilizado financiero y otras</t>
  </si>
  <si>
    <t>Excesos de provisiones</t>
  </si>
  <si>
    <t>Deterioro y resultados por enajenaciones del inmovilizado</t>
  </si>
  <si>
    <t>Otros resultados</t>
  </si>
  <si>
    <t>Resultado financiero</t>
  </si>
  <si>
    <t>Impuesto sobre beneficios</t>
  </si>
  <si>
    <t>Ingresos derivados del subarriendo del Gran Hotel Pelayo de Covadonga que es el mismo importe que el Santuario de Covadonga factura a SIRSC. Se actualiza anualmente conforme al IPC anual.</t>
  </si>
  <si>
    <t xml:space="preserve">Renta que se abona al Santuario de Covadonga en su calidad de propietaria del inmueble que alberga el Gran Hotel Pelayo, más otros gastos como notaria, registro mercantil, asesoramiento y servicios bancarios. El importe a abonar al Santuario de Covadonga coincide con la renta facturada por SIRSC a Hostelería del Real Sitio Covadonga, S.L.en concepto de subarriendo del Hotel. </t>
  </si>
  <si>
    <t>Cantidades que se dotan anualmente por las inversiones realizadas en su día en el Hotel.</t>
  </si>
  <si>
    <t>PRESUPUESTO 2022</t>
  </si>
  <si>
    <t>PRESUPUESTO 2023</t>
  </si>
  <si>
    <t>PRESUPUESTO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</si>
</sst>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/>
    <xf numFmtId="0" fontId="2" fillId="0" borderId="3" xfId="0" applyFont="1" applyBorder="1" applyAlignment="1">
      <alignment wrapText="1"/>
    </xf>
    <xf numFmtId="164" fontId="3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wrapText="1"/>
    </xf>
    <xf numFmtId="164" fontId="5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3" fillId="0" borderId="4" xfId="0" applyNumberFormat="1" applyFont="1" applyBorder="1" applyProtection="1">
      <protection locked="0"/>
    </xf>
    <xf numFmtId="0" fontId="6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2" borderId="5" xfId="1" applyFont="1" applyFill="1" applyBorder="1" applyAlignment="1">
      <alignment horizontal="centerContinuous" vertical="center"/>
    </xf>
    <xf numFmtId="0" fontId="5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showGridLines="0" zoomScaleNormal="100" workbookViewId="0">
      <selection activeCell="C14" sqref="C14"/>
    </sheetView>
  </sheetViews>
  <sheetFormatPr baseColWidth="10" defaultColWidth="11.42578125" defaultRowHeight="11.25" x14ac:dyDescent="0.25"/>
  <cols>
    <col min="1" max="1" width="4.42578125" style="22" customWidth="1"/>
    <col min="2" max="2" width="24.42578125" style="23" customWidth="1"/>
    <col min="3" max="3" width="76.7109375" style="25" customWidth="1"/>
    <col min="4" max="16384" width="11.42578125" style="25"/>
  </cols>
  <sheetData>
    <row r="2" spans="1:3" ht="17.25" customHeight="1" x14ac:dyDescent="0.25">
      <c r="C2" s="26" t="s">
        <v>64</v>
      </c>
    </row>
    <row r="3" spans="1:3" ht="60" customHeight="1" x14ac:dyDescent="0.25">
      <c r="A3" s="24">
        <v>1</v>
      </c>
      <c r="B3" s="27" t="s">
        <v>65</v>
      </c>
      <c r="C3" s="28" t="s">
        <v>80</v>
      </c>
    </row>
    <row r="4" spans="1:3" ht="60" customHeight="1" x14ac:dyDescent="0.25">
      <c r="A4" s="24">
        <v>2</v>
      </c>
      <c r="B4" s="27" t="s">
        <v>66</v>
      </c>
      <c r="C4" s="29"/>
    </row>
    <row r="5" spans="1:3" ht="60" customHeight="1" x14ac:dyDescent="0.25">
      <c r="A5" s="24">
        <v>3</v>
      </c>
      <c r="B5" s="27" t="s">
        <v>67</v>
      </c>
      <c r="C5" s="29"/>
    </row>
    <row r="6" spans="1:3" ht="60" customHeight="1" x14ac:dyDescent="0.25">
      <c r="A6" s="24">
        <v>4</v>
      </c>
      <c r="B6" s="27" t="s">
        <v>68</v>
      </c>
      <c r="C6" s="29"/>
    </row>
    <row r="7" spans="1:3" ht="60" customHeight="1" x14ac:dyDescent="0.25">
      <c r="A7" s="24">
        <v>5</v>
      </c>
      <c r="B7" s="27" t="s">
        <v>69</v>
      </c>
      <c r="C7" s="28"/>
    </row>
    <row r="8" spans="1:3" ht="60" customHeight="1" x14ac:dyDescent="0.25">
      <c r="A8" s="24">
        <v>6</v>
      </c>
      <c r="B8" s="27" t="s">
        <v>70</v>
      </c>
      <c r="C8" s="29" t="s">
        <v>71</v>
      </c>
    </row>
    <row r="9" spans="1:3" ht="60" customHeight="1" x14ac:dyDescent="0.25">
      <c r="A9" s="24">
        <v>7</v>
      </c>
      <c r="B9" s="27" t="s">
        <v>72</v>
      </c>
      <c r="C9" s="28" t="s">
        <v>81</v>
      </c>
    </row>
    <row r="10" spans="1:3" ht="60" customHeight="1" x14ac:dyDescent="0.25">
      <c r="A10" s="24">
        <v>8</v>
      </c>
      <c r="B10" s="27" t="s">
        <v>73</v>
      </c>
      <c r="C10" s="28" t="s">
        <v>82</v>
      </c>
    </row>
    <row r="11" spans="1:3" ht="60" customHeight="1" x14ac:dyDescent="0.25">
      <c r="A11" s="24">
        <v>9</v>
      </c>
      <c r="B11" s="27" t="s">
        <v>74</v>
      </c>
      <c r="C11" s="29"/>
    </row>
    <row r="12" spans="1:3" ht="60" customHeight="1" x14ac:dyDescent="0.25">
      <c r="A12" s="24">
        <v>10</v>
      </c>
      <c r="B12" s="27" t="s">
        <v>75</v>
      </c>
      <c r="C12" s="29"/>
    </row>
    <row r="13" spans="1:3" ht="60" customHeight="1" x14ac:dyDescent="0.25">
      <c r="A13" s="24">
        <v>11</v>
      </c>
      <c r="B13" s="27" t="s">
        <v>76</v>
      </c>
      <c r="C13" s="29"/>
    </row>
    <row r="14" spans="1:3" ht="60" customHeight="1" x14ac:dyDescent="0.25">
      <c r="A14" s="24">
        <v>12</v>
      </c>
      <c r="B14" s="27" t="s">
        <v>77</v>
      </c>
      <c r="C14" s="29"/>
    </row>
    <row r="15" spans="1:3" ht="60" customHeight="1" x14ac:dyDescent="0.25">
      <c r="A15" s="24">
        <v>13</v>
      </c>
      <c r="B15" s="27" t="s">
        <v>78</v>
      </c>
      <c r="C15" s="29"/>
    </row>
    <row r="16" spans="1:3" ht="60" customHeight="1" x14ac:dyDescent="0.25">
      <c r="A16" s="24">
        <v>14</v>
      </c>
      <c r="B16" s="27" t="s">
        <v>79</v>
      </c>
      <c r="C16" s="29"/>
    </row>
    <row r="17" spans="2:3" ht="22.5" customHeight="1" x14ac:dyDescent="0.25">
      <c r="B17" s="30"/>
      <c r="C17" s="30"/>
    </row>
  </sheetData>
  <mergeCells count="1">
    <mergeCell ref="B17:C17"/>
  </mergeCells>
  <printOptions horizontalCentered="1"/>
  <pageMargins left="0.52" right="0.33" top="0.71" bottom="0.5" header="0" footer="0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zoomScale="120" zoomScaleNormal="120" workbookViewId="0">
      <selection activeCell="B29" sqref="B2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85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85</v>
      </c>
    </row>
    <row r="7" spans="1:2" x14ac:dyDescent="0.2">
      <c r="A7" s="7" t="s">
        <v>2</v>
      </c>
      <c r="B7" s="8">
        <f>B8+B9</f>
        <v>18114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18114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-18658</v>
      </c>
    </row>
    <row r="25" spans="1:2" x14ac:dyDescent="0.2">
      <c r="A25" s="11" t="s">
        <v>20</v>
      </c>
      <c r="B25" s="10">
        <v>-18114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-544</v>
      </c>
    </row>
    <row r="29" spans="1:2" x14ac:dyDescent="0.2">
      <c r="A29" s="11" t="s">
        <v>24</v>
      </c>
      <c r="B29" s="10">
        <v>-3816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-4360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-4360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-4360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-4360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D23" sqref="D23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57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57</v>
      </c>
    </row>
    <row r="7" spans="1:2" x14ac:dyDescent="0.2">
      <c r="A7" s="7" t="s">
        <v>2</v>
      </c>
      <c r="B7" s="8">
        <f>B8+B9</f>
        <v>15000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15000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-15353</v>
      </c>
    </row>
    <row r="25" spans="1:2" x14ac:dyDescent="0.2">
      <c r="A25" s="11" t="s">
        <v>20</v>
      </c>
      <c r="B25" s="10">
        <v>-353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-15000</v>
      </c>
    </row>
    <row r="29" spans="1:2" x14ac:dyDescent="0.2">
      <c r="A29" s="11" t="s">
        <v>24</v>
      </c>
      <c r="B29" s="10">
        <v>-3420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-3773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-20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>
        <v>-20</v>
      </c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-20</v>
      </c>
    </row>
    <row r="58" spans="1:2" x14ac:dyDescent="0.2">
      <c r="A58" s="15" t="s">
        <v>51</v>
      </c>
      <c r="B58" s="16">
        <f>B38+B57</f>
        <v>-3793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-3793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-3793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59" sqref="B5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59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59</v>
      </c>
    </row>
    <row r="7" spans="1:2" x14ac:dyDescent="0.2">
      <c r="A7" s="7" t="s">
        <v>2</v>
      </c>
      <c r="B7" s="8">
        <f>B8+B9</f>
        <v>14910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14910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-15410</v>
      </c>
    </row>
    <row r="25" spans="1:2" x14ac:dyDescent="0.2">
      <c r="A25" s="11" t="s">
        <v>20</v>
      </c>
      <c r="B25" s="10">
        <v>-15410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/>
    </row>
    <row r="29" spans="1:2" x14ac:dyDescent="0.2">
      <c r="A29" s="11" t="s">
        <v>24</v>
      </c>
      <c r="B29" s="10">
        <v>-3420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-3920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-3920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-3920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-3920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1" sqref="B1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60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60</v>
      </c>
    </row>
    <row r="7" spans="1:2" x14ac:dyDescent="0.2">
      <c r="A7" s="7" t="s">
        <v>2</v>
      </c>
      <c r="B7" s="8">
        <f>B8+B9</f>
        <v>15284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15284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-15784</v>
      </c>
    </row>
    <row r="25" spans="1:2" x14ac:dyDescent="0.2">
      <c r="A25" s="11" t="s">
        <v>20</v>
      </c>
      <c r="B25" s="10">
        <v>-15284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-500</v>
      </c>
    </row>
    <row r="29" spans="1:2" x14ac:dyDescent="0.2">
      <c r="A29" s="11" t="s">
        <v>24</v>
      </c>
      <c r="B29" s="10">
        <v>-3420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-3920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-3920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-3920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-3920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43" sqref="B43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61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61</v>
      </c>
    </row>
    <row r="7" spans="1:2" x14ac:dyDescent="0.2">
      <c r="A7" s="7" t="s">
        <v>2</v>
      </c>
      <c r="B7" s="8">
        <f>B8+B9</f>
        <v>15621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15621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-15989</v>
      </c>
    </row>
    <row r="25" spans="1:2" x14ac:dyDescent="0.2">
      <c r="A25" s="11" t="s">
        <v>20</v>
      </c>
      <c r="B25" s="10">
        <v>-15621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-368</v>
      </c>
    </row>
    <row r="29" spans="1:2" x14ac:dyDescent="0.2">
      <c r="A29" s="11" t="s">
        <v>24</v>
      </c>
      <c r="B29" s="10">
        <v>-3420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-3788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-3788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-3788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-3788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29" sqref="B2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62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62</v>
      </c>
    </row>
    <row r="7" spans="1:2" x14ac:dyDescent="0.2">
      <c r="A7" s="7" t="s">
        <v>2</v>
      </c>
      <c r="B7" s="8">
        <f>B8+B9</f>
        <v>15731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15731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-16131</v>
      </c>
    </row>
    <row r="25" spans="1:2" x14ac:dyDescent="0.2">
      <c r="A25" s="11" t="s">
        <v>20</v>
      </c>
      <c r="B25" s="10">
        <v>-15731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-400</v>
      </c>
    </row>
    <row r="29" spans="1:2" x14ac:dyDescent="0.2">
      <c r="A29" s="11" t="s">
        <v>24</v>
      </c>
      <c r="B29" s="10">
        <v>-3420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-3820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-3820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-3820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-3820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14" sqref="B14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63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63</v>
      </c>
    </row>
    <row r="7" spans="1:2" x14ac:dyDescent="0.2">
      <c r="A7" s="7" t="s">
        <v>2</v>
      </c>
      <c r="B7" s="8">
        <f>B8+B9</f>
        <v>15622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15622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-16022</v>
      </c>
    </row>
    <row r="25" spans="1:2" x14ac:dyDescent="0.2">
      <c r="A25" s="11" t="s">
        <v>20</v>
      </c>
      <c r="B25" s="10">
        <v>-15622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-400</v>
      </c>
    </row>
    <row r="29" spans="1:2" x14ac:dyDescent="0.2">
      <c r="A29" s="11" t="s">
        <v>24</v>
      </c>
      <c r="B29" s="10">
        <v>-3989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-4389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-4389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-4389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-4389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29" sqref="B2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83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83</v>
      </c>
    </row>
    <row r="7" spans="1:2" x14ac:dyDescent="0.2">
      <c r="A7" s="7" t="s">
        <v>2</v>
      </c>
      <c r="B7" s="8">
        <f>B8+B9</f>
        <v>15933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15933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-16437</v>
      </c>
    </row>
    <row r="25" spans="1:2" x14ac:dyDescent="0.2">
      <c r="A25" s="11" t="s">
        <v>20</v>
      </c>
      <c r="B25" s="10">
        <v>-15933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-504</v>
      </c>
    </row>
    <row r="29" spans="1:2" x14ac:dyDescent="0.2">
      <c r="A29" s="11" t="s">
        <v>24</v>
      </c>
      <c r="B29" s="10">
        <v>-3989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-4493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-4493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-4493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-4493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49" sqref="B4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2" ht="12" x14ac:dyDescent="0.2">
      <c r="A1" s="1" t="s">
        <v>84</v>
      </c>
      <c r="B1" s="2"/>
    </row>
    <row r="2" spans="1:2" ht="12" customHeight="1" x14ac:dyDescent="0.2">
      <c r="A2" s="4" t="s">
        <v>58</v>
      </c>
    </row>
    <row r="3" spans="1:2" ht="12" customHeight="1" x14ac:dyDescent="0.2">
      <c r="A3" s="5"/>
    </row>
    <row r="4" spans="1:2" ht="9" customHeight="1" x14ac:dyDescent="0.2"/>
    <row r="5" spans="1:2" ht="12" x14ac:dyDescent="0.2">
      <c r="A5" s="31" t="s">
        <v>0</v>
      </c>
      <c r="B5" s="31"/>
    </row>
    <row r="6" spans="1:2" x14ac:dyDescent="0.2">
      <c r="A6" s="6" t="s">
        <v>1</v>
      </c>
      <c r="B6" s="21" t="s">
        <v>84</v>
      </c>
    </row>
    <row r="7" spans="1:2" x14ac:dyDescent="0.2">
      <c r="A7" s="7" t="s">
        <v>2</v>
      </c>
      <c r="B7" s="8">
        <f>B8+B9</f>
        <v>17072</v>
      </c>
    </row>
    <row r="8" spans="1:2" x14ac:dyDescent="0.2">
      <c r="A8" s="9" t="s">
        <v>3</v>
      </c>
      <c r="B8" s="10"/>
    </row>
    <row r="9" spans="1:2" ht="10.5" customHeight="1" x14ac:dyDescent="0.2">
      <c r="A9" s="11" t="s">
        <v>4</v>
      </c>
      <c r="B9" s="10">
        <v>17072</v>
      </c>
    </row>
    <row r="10" spans="1:2" ht="9.75" customHeight="1" x14ac:dyDescent="0.2">
      <c r="A10" s="11" t="s">
        <v>5</v>
      </c>
      <c r="B10" s="10"/>
    </row>
    <row r="11" spans="1:2" x14ac:dyDescent="0.2">
      <c r="A11" s="9" t="s">
        <v>6</v>
      </c>
      <c r="B11" s="10"/>
    </row>
    <row r="12" spans="1:2" x14ac:dyDescent="0.2">
      <c r="A12" s="9" t="s">
        <v>7</v>
      </c>
      <c r="B12" s="12">
        <f>B13+B14+B15+B16</f>
        <v>0</v>
      </c>
    </row>
    <row r="13" spans="1:2" x14ac:dyDescent="0.2">
      <c r="A13" s="9" t="s">
        <v>8</v>
      </c>
      <c r="B13" s="10"/>
    </row>
    <row r="14" spans="1:2" x14ac:dyDescent="0.2">
      <c r="A14" s="11" t="s">
        <v>9</v>
      </c>
      <c r="B14" s="10"/>
    </row>
    <row r="15" spans="1:2" x14ac:dyDescent="0.2">
      <c r="A15" s="9" t="s">
        <v>10</v>
      </c>
      <c r="B15" s="10"/>
    </row>
    <row r="16" spans="1:2" ht="12" customHeight="1" x14ac:dyDescent="0.2">
      <c r="A16" s="11" t="s">
        <v>11</v>
      </c>
      <c r="B16" s="10"/>
    </row>
    <row r="17" spans="1:2" x14ac:dyDescent="0.2">
      <c r="A17" s="9" t="s">
        <v>12</v>
      </c>
      <c r="B17" s="12">
        <f>B18+B19</f>
        <v>0</v>
      </c>
    </row>
    <row r="18" spans="1:2" x14ac:dyDescent="0.2">
      <c r="A18" s="11" t="s">
        <v>13</v>
      </c>
      <c r="B18" s="10"/>
    </row>
    <row r="19" spans="1:2" ht="11.25" customHeight="1" x14ac:dyDescent="0.2">
      <c r="A19" s="11" t="s">
        <v>14</v>
      </c>
      <c r="B19" s="10"/>
    </row>
    <row r="20" spans="1:2" x14ac:dyDescent="0.2">
      <c r="A20" s="11" t="s">
        <v>15</v>
      </c>
      <c r="B20" s="12">
        <f>SUM(B21:B23)</f>
        <v>0</v>
      </c>
    </row>
    <row r="21" spans="1:2" x14ac:dyDescent="0.2">
      <c r="A21" s="11" t="s">
        <v>16</v>
      </c>
      <c r="B21" s="10"/>
    </row>
    <row r="22" spans="1:2" x14ac:dyDescent="0.2">
      <c r="A22" s="11" t="s">
        <v>17</v>
      </c>
      <c r="B22" s="10"/>
    </row>
    <row r="23" spans="1:2" x14ac:dyDescent="0.2">
      <c r="A23" s="11" t="s">
        <v>18</v>
      </c>
      <c r="B23" s="10"/>
    </row>
    <row r="24" spans="1:2" x14ac:dyDescent="0.2">
      <c r="A24" s="11" t="s">
        <v>19</v>
      </c>
      <c r="B24" s="12">
        <f>B25+B26+B27+B28</f>
        <v>-17737</v>
      </c>
    </row>
    <row r="25" spans="1:2" x14ac:dyDescent="0.2">
      <c r="A25" s="11" t="s">
        <v>20</v>
      </c>
      <c r="B25" s="10">
        <v>-17072</v>
      </c>
    </row>
    <row r="26" spans="1:2" x14ac:dyDescent="0.2">
      <c r="A26" s="11" t="s">
        <v>21</v>
      </c>
      <c r="B26" s="10"/>
    </row>
    <row r="27" spans="1:2" ht="12" customHeight="1" x14ac:dyDescent="0.2">
      <c r="A27" s="11" t="s">
        <v>22</v>
      </c>
      <c r="B27" s="10"/>
    </row>
    <row r="28" spans="1:2" x14ac:dyDescent="0.2">
      <c r="A28" s="11" t="s">
        <v>23</v>
      </c>
      <c r="B28" s="10">
        <v>-665</v>
      </c>
    </row>
    <row r="29" spans="1:2" x14ac:dyDescent="0.2">
      <c r="A29" s="11" t="s">
        <v>24</v>
      </c>
      <c r="B29" s="10">
        <v>-3816</v>
      </c>
    </row>
    <row r="30" spans="1:2" x14ac:dyDescent="0.2">
      <c r="A30" s="11" t="s">
        <v>25</v>
      </c>
      <c r="B30" s="10"/>
    </row>
    <row r="31" spans="1:2" x14ac:dyDescent="0.2">
      <c r="A31" s="11" t="s">
        <v>26</v>
      </c>
      <c r="B31" s="10"/>
    </row>
    <row r="32" spans="1:2" x14ac:dyDescent="0.2">
      <c r="A32" s="11" t="s">
        <v>27</v>
      </c>
      <c r="B32" s="12">
        <f>B33+B34</f>
        <v>0</v>
      </c>
    </row>
    <row r="33" spans="1:2" x14ac:dyDescent="0.2">
      <c r="A33" s="11" t="s">
        <v>28</v>
      </c>
      <c r="B33" s="10"/>
    </row>
    <row r="34" spans="1:2" x14ac:dyDescent="0.2">
      <c r="A34" s="11" t="s">
        <v>29</v>
      </c>
      <c r="B34" s="10"/>
    </row>
    <row r="35" spans="1:2" x14ac:dyDescent="0.2">
      <c r="A35" s="11" t="s">
        <v>30</v>
      </c>
      <c r="B35" s="10">
        <f>B36+B37</f>
        <v>0</v>
      </c>
    </row>
    <row r="36" spans="1:2" x14ac:dyDescent="0.2">
      <c r="A36" s="11" t="s">
        <v>31</v>
      </c>
      <c r="B36" s="10"/>
    </row>
    <row r="37" spans="1:2" x14ac:dyDescent="0.2">
      <c r="A37" s="13" t="s">
        <v>32</v>
      </c>
      <c r="B37" s="14"/>
    </row>
    <row r="38" spans="1:2" x14ac:dyDescent="0.2">
      <c r="A38" s="15" t="s">
        <v>33</v>
      </c>
      <c r="B38" s="16">
        <f>B7+B10+B11+B12+B17+B20+B24+B29+B30+B31+B32+B35</f>
        <v>-4481</v>
      </c>
    </row>
    <row r="39" spans="1:2" x14ac:dyDescent="0.2">
      <c r="A39" s="17" t="s">
        <v>34</v>
      </c>
      <c r="B39" s="8">
        <f>B40+B43</f>
        <v>0</v>
      </c>
    </row>
    <row r="40" spans="1:2" x14ac:dyDescent="0.2">
      <c r="A40" s="11" t="s">
        <v>35</v>
      </c>
      <c r="B40" s="12">
        <f>B41+B42</f>
        <v>0</v>
      </c>
    </row>
    <row r="41" spans="1:2" x14ac:dyDescent="0.2">
      <c r="A41" s="11" t="s">
        <v>36</v>
      </c>
      <c r="B41" s="10"/>
    </row>
    <row r="42" spans="1:2" x14ac:dyDescent="0.2">
      <c r="A42" s="11" t="s">
        <v>37</v>
      </c>
      <c r="B42" s="10"/>
    </row>
    <row r="43" spans="1:2" x14ac:dyDescent="0.2">
      <c r="A43" s="11" t="s">
        <v>38</v>
      </c>
      <c r="B43" s="12"/>
    </row>
    <row r="44" spans="1:2" x14ac:dyDescent="0.2">
      <c r="A44" s="11" t="s">
        <v>39</v>
      </c>
      <c r="B44" s="10"/>
    </row>
    <row r="45" spans="1:2" x14ac:dyDescent="0.2">
      <c r="A45" s="11" t="s">
        <v>40</v>
      </c>
      <c r="B45" s="10"/>
    </row>
    <row r="46" spans="1:2" x14ac:dyDescent="0.2">
      <c r="A46" s="11" t="s">
        <v>41</v>
      </c>
      <c r="B46" s="12">
        <f>B47+B48+B49</f>
        <v>0</v>
      </c>
    </row>
    <row r="47" spans="1:2" x14ac:dyDescent="0.2">
      <c r="A47" s="11" t="s">
        <v>42</v>
      </c>
      <c r="B47" s="10"/>
    </row>
    <row r="48" spans="1:2" x14ac:dyDescent="0.2">
      <c r="A48" s="11" t="s">
        <v>43</v>
      </c>
      <c r="B48" s="10"/>
    </row>
    <row r="49" spans="1:2" x14ac:dyDescent="0.2">
      <c r="A49" s="11" t="s">
        <v>44</v>
      </c>
      <c r="B49" s="10"/>
    </row>
    <row r="50" spans="1:2" x14ac:dyDescent="0.2">
      <c r="A50" s="11" t="s">
        <v>45</v>
      </c>
      <c r="B50" s="12">
        <f>B51+B52</f>
        <v>0</v>
      </c>
    </row>
    <row r="51" spans="1:2" x14ac:dyDescent="0.2">
      <c r="A51" s="11" t="s">
        <v>46</v>
      </c>
      <c r="B51" s="10"/>
    </row>
    <row r="52" spans="1:2" ht="12" customHeight="1" x14ac:dyDescent="0.2">
      <c r="A52" s="11" t="s">
        <v>47</v>
      </c>
      <c r="B52" s="10"/>
    </row>
    <row r="53" spans="1:2" x14ac:dyDescent="0.2">
      <c r="A53" s="11" t="s">
        <v>48</v>
      </c>
      <c r="B53" s="10"/>
    </row>
    <row r="54" spans="1:2" ht="12.75" customHeight="1" x14ac:dyDescent="0.2">
      <c r="A54" s="11" t="s">
        <v>49</v>
      </c>
      <c r="B54" s="12">
        <f>B55+B56</f>
        <v>0</v>
      </c>
    </row>
    <row r="55" spans="1:2" x14ac:dyDescent="0.2">
      <c r="A55" s="11" t="s">
        <v>28</v>
      </c>
      <c r="B55" s="10"/>
    </row>
    <row r="56" spans="1:2" x14ac:dyDescent="0.2">
      <c r="A56" s="13" t="s">
        <v>29</v>
      </c>
      <c r="B56" s="14"/>
    </row>
    <row r="57" spans="1:2" x14ac:dyDescent="0.2">
      <c r="A57" s="15" t="s">
        <v>50</v>
      </c>
      <c r="B57" s="16">
        <f>B39+B46+B50+B53+B54</f>
        <v>0</v>
      </c>
    </row>
    <row r="58" spans="1:2" x14ac:dyDescent="0.2">
      <c r="A58" s="15" t="s">
        <v>51</v>
      </c>
      <c r="B58" s="16">
        <f>B38+B57</f>
        <v>-4481</v>
      </c>
    </row>
    <row r="59" spans="1:2" x14ac:dyDescent="0.2">
      <c r="A59" s="18" t="s">
        <v>52</v>
      </c>
      <c r="B59" s="19"/>
    </row>
    <row r="60" spans="1:2" ht="22.5" x14ac:dyDescent="0.2">
      <c r="A60" s="15" t="s">
        <v>53</v>
      </c>
      <c r="B60" s="16">
        <f>B58+B59</f>
        <v>-4481</v>
      </c>
    </row>
    <row r="61" spans="1:2" x14ac:dyDescent="0.2">
      <c r="A61" s="15" t="s">
        <v>54</v>
      </c>
      <c r="B61" s="16">
        <f>B62</f>
        <v>0</v>
      </c>
    </row>
    <row r="62" spans="1:2" x14ac:dyDescent="0.2">
      <c r="A62" s="18" t="s">
        <v>55</v>
      </c>
      <c r="B62" s="19"/>
    </row>
    <row r="63" spans="1:2" x14ac:dyDescent="0.2">
      <c r="A63" s="15" t="s">
        <v>56</v>
      </c>
      <c r="B63" s="16">
        <f>B60+B62</f>
        <v>-4481</v>
      </c>
    </row>
    <row r="65" spans="1:1" x14ac:dyDescent="0.2">
      <c r="A65" s="20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Explicación Partidas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'Explicación Partidas'!Área_de_impresión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 Rodriguez Duarte</dc:creator>
  <cp:lastModifiedBy>NURIA PEREZ SUAREZ</cp:lastModifiedBy>
  <cp:lastPrinted>2015-12-11T13:19:27Z</cp:lastPrinted>
  <dcterms:created xsi:type="dcterms:W3CDTF">2015-12-11T11:07:58Z</dcterms:created>
  <dcterms:modified xsi:type="dcterms:W3CDTF">2024-01-31T13:12:29Z</dcterms:modified>
</cp:coreProperties>
</file>