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<sst xmlns="http://schemas.openxmlformats.org/spreadsheetml/2006/main" count="376" uniqueCount="204">
  <si>
    <t>NOMBRE Y APELLIDOS</t>
  </si>
  <si>
    <t>CARGO</t>
  </si>
  <si>
    <t>PROGRAMA</t>
  </si>
  <si>
    <t>Alojam. 
y/o
manutenc.</t>
  </si>
  <si>
    <t>Locomoción</t>
  </si>
  <si>
    <t>Total</t>
  </si>
  <si>
    <t>Agenda 1</t>
  </si>
  <si>
    <t>Agenda 2</t>
  </si>
  <si>
    <t>Lugar y fechas</t>
  </si>
  <si>
    <t>Motivo</t>
  </si>
  <si>
    <t>Coste satisfecho</t>
  </si>
  <si>
    <t>Concepto</t>
  </si>
  <si>
    <t>Adjudicatario</t>
  </si>
  <si>
    <t>Objeto</t>
  </si>
  <si>
    <t>121A</t>
  </si>
  <si>
    <t>141B</t>
  </si>
  <si>
    <t>313B</t>
  </si>
  <si>
    <t>313C</t>
  </si>
  <si>
    <t>323A</t>
  </si>
  <si>
    <t>126F</t>
  </si>
  <si>
    <t>126C</t>
  </si>
  <si>
    <t>S.G.T.</t>
  </si>
  <si>
    <t>Viceconsejera de Justicia</t>
  </si>
  <si>
    <t>CONSEJERÍA DE PRESIDENCIA</t>
  </si>
  <si>
    <t>121B</t>
  </si>
  <si>
    <t>D.G. Administración Local</t>
  </si>
  <si>
    <t>125A</t>
  </si>
  <si>
    <t>D.G. Emigrac. y Memoria Democrática</t>
  </si>
  <si>
    <t>D.G. Gob. Pca., Transp., PC y Agenda 2030</t>
  </si>
  <si>
    <t>121C</t>
  </si>
  <si>
    <t xml:space="preserve">Alto Cargo: CONSEJERA DE PRESIDENCIA </t>
  </si>
  <si>
    <t>Alto Cargo: VICECONSEJERÍA DE JUSTICIA</t>
  </si>
  <si>
    <t>Alto Cargo: DIRECTORA GENERAL DE FUNCIÓN PÚBLICA</t>
  </si>
  <si>
    <t>Alto Cargo: DIRECTORA DE LA AGENCIA ASTURIANA DE COOPERACIÓN AL DESARROLLO</t>
  </si>
  <si>
    <t>Alto Cargo: DIRECTOR GENERAL DE GOBERNANZA PÚBLICA, TRANSPARENCIA, PARTICIPACIÓN CIUDADANA Y AGENDA 2030</t>
  </si>
  <si>
    <t xml:space="preserve">Alto Cargo: </t>
  </si>
  <si>
    <t>Alto Cargo: JEFE DE GABINETE DE LA CONSEJERÍA DE PRESIDENCIA</t>
  </si>
  <si>
    <t>Alto Cargo: DIRECTOR GENERAL DE ADMINISTRACIÓN LOCAL</t>
  </si>
  <si>
    <t>Agenda 3</t>
  </si>
  <si>
    <t>Agenda 4</t>
  </si>
  <si>
    <t>Agenda 5</t>
  </si>
  <si>
    <t>Consejera</t>
  </si>
  <si>
    <t>D. Ag. Astur. Coop. Desarrollo</t>
  </si>
  <si>
    <t>D. Inst. Ast. Admón. Pca. "Adolfo Posada"</t>
  </si>
  <si>
    <t>Clara Sierra Caballero</t>
  </si>
  <si>
    <t>Jefe/a Gabinete Consejera</t>
  </si>
  <si>
    <t>ENERO</t>
  </si>
  <si>
    <t>FEBRERO</t>
  </si>
  <si>
    <t>MARZO</t>
  </si>
  <si>
    <t>TOTAL 1º TRIMESTRE 2020</t>
  </si>
  <si>
    <t>Rita María Camblor Rodríguez</t>
  </si>
  <si>
    <t>María del Mar Martínez Salmerón</t>
  </si>
  <si>
    <t>Encarnación Vicente Suárez</t>
  </si>
  <si>
    <t>Javier Fernández Rodríguez</t>
  </si>
  <si>
    <t>Margarita Isabel Vega González</t>
  </si>
  <si>
    <t>Manuel Calvo Temprano</t>
  </si>
  <si>
    <t>Mª Consolación Begoña Serrano Ortega</t>
  </si>
  <si>
    <t>José Antonio Garmón Fidalgo</t>
  </si>
  <si>
    <t>Begoña Enedina Huergo Iglesias</t>
  </si>
  <si>
    <t>Beatriz Coto Rodríguez</t>
  </si>
  <si>
    <t>Marcos Torre Arbesú</t>
  </si>
  <si>
    <t>15 de febrero de 2020
San Sebastián</t>
  </si>
  <si>
    <t>Entrega de distinciones del Gobierno Vasco en materia de emergencias y protección civil</t>
  </si>
  <si>
    <t>Viajó en coche particular, ida y vuelta mismo día</t>
  </si>
  <si>
    <t>19 de febrero de 2020
Madrid</t>
  </si>
  <si>
    <t>4 y 5 de marzo de 2020
Madrid</t>
  </si>
  <si>
    <t>Reunión con el Ministro de Justicia, Juan Carlos Campo</t>
  </si>
  <si>
    <t>Conferencia Sectorial para Asuntos de Seguridad Nacional, y asistencia a tanatorio de Pozuelo de Alarcón por el fallecimiento del exministro avilesino Fernando Morán</t>
  </si>
  <si>
    <t>Vehículo oficial, ida y vuelta mismo día</t>
  </si>
  <si>
    <t>BCD TRAVEL</t>
  </si>
  <si>
    <t>120 + 24 EUROS</t>
  </si>
  <si>
    <t>14 de febrero de 2020</t>
  </si>
  <si>
    <t>Visita al Ayuntamiento de Degaña</t>
  </si>
  <si>
    <t>25 de febrero de 2020</t>
  </si>
  <si>
    <t>Visita al Ayuntamiento de Ibias</t>
  </si>
  <si>
    <t>Agenda 6</t>
  </si>
  <si>
    <t>13 de enero de 2020
Madrid</t>
  </si>
  <si>
    <t>Asistencia al acto de toma de posesión del Ministro del Interior</t>
  </si>
  <si>
    <t>Agenda 7</t>
  </si>
  <si>
    <t>Agenda 8</t>
  </si>
  <si>
    <t>Trubia (Oviedo), 24 de enero de 2020</t>
  </si>
  <si>
    <t>ASISTENCIA AL ACTO DE PRESENTACIÓN DE LA FEDERACIÓN DE ASOCIACIONES DE TRUBIA</t>
  </si>
  <si>
    <t>DIETAS</t>
  </si>
  <si>
    <t>SE ABONARÁ EN DIETAS</t>
  </si>
  <si>
    <t>Pola de Siero, Sariego, Noreña y Bimenes, 11 de febrero de 2020</t>
  </si>
  <si>
    <t>REUNIONES EN AYUNTAMIENTOS DE SIERO, SARIEGO, NOREÑA Y BIMENES</t>
  </si>
  <si>
    <t>Gijón, 13 de febrero de 2020</t>
  </si>
  <si>
    <t>REUNIÓN EN EL AYUNTAMIENTO DE GIJÓN</t>
  </si>
  <si>
    <t>Sotrondio, Sama de Langreo, Laviana, Rioseco y Campo de Caso, 17 de febrero de 2020</t>
  </si>
  <si>
    <t>REUNIONES EN LOS AYUNTAMIENTOS DE SAN MARTÍN DEL REY AURELIO, LANGREO, LAVIANA, SOBRESCOBIO Y CASO</t>
  </si>
  <si>
    <t>La Caridad, Coaña, Boal e Illano, 19 de febrero de 2020</t>
  </si>
  <si>
    <t>REUNIONES EN LOS AYUNTAMIENTOS DE EL FRANCO, COAÑA, BOAL E ILLANO</t>
  </si>
  <si>
    <t>Corvera, Illas, Grullos, Pravia, Muros de Nalón, 25 de febrero de 2020</t>
  </si>
  <si>
    <t>REUNIONES EN LOS AYUNTAMIENTOS DE CORVERA, ILLAS, CANDAMO, PRAVIA Y MUROS DE NALÓN</t>
  </si>
  <si>
    <t>Madrid, 26 de febrero de 2020</t>
  </si>
  <si>
    <t>ASISTENCIA A COMISIÓN SECTORIAL DE GOBIERNO ABIERTO</t>
  </si>
  <si>
    <t>Tineo, Cangas del Narcea, Degaña e Ibias, 10 de marzo de 2020</t>
  </si>
  <si>
    <t>REUNIONES EN LOS AYUNTAMIENTOS DE TINEO, CANGAS DEL NARCEA, DEGAÑA E IBIAS</t>
  </si>
  <si>
    <t>DIETA COMPLETA</t>
  </si>
  <si>
    <t>MEDIA DIETA</t>
  </si>
  <si>
    <t>MEDIA DIETA Y KILOMETRAJE</t>
  </si>
  <si>
    <t>Alojamiento Hotel en Madrid (pendiente factura) Y DIETA COMPLETA</t>
  </si>
  <si>
    <t>Alojamiento Hotel en Madrid (pendiente factura) y pago parking Y DIETA COMPLETA</t>
  </si>
  <si>
    <t xml:space="preserve"> A DETERMINAR</t>
  </si>
  <si>
    <t>A DETERMINAR</t>
  </si>
  <si>
    <t>Calle Río Ibias,3.Oviedo
27/02/2020.</t>
  </si>
  <si>
    <t xml:space="preserve">Desplazamiento a la Feria de Asociaciones.
"YOUROPIA"
</t>
  </si>
  <si>
    <t>Radio taxi Oviedo.</t>
  </si>
  <si>
    <t>Taxi</t>
  </si>
  <si>
    <t>Alto Cargo: DIRECTORA DEL INSTITUTO ASTURIANO DE ADMINISTRACIÓN PÚBLICA ADOLFO POSADA</t>
  </si>
  <si>
    <t>Madrid - - 16/01/2020</t>
  </si>
  <si>
    <t>Reunión de la Comisión General de Formación para el Empleo de las AA.PP.</t>
  </si>
  <si>
    <t>Avión +  taxi +  parking + km.</t>
  </si>
  <si>
    <t>Belmonte de Miranda, 9 de enero de 2020</t>
  </si>
  <si>
    <t>Visita con la Sra. Consejera de Presidencia de actuaciones en el Concejo de Belmonte de Miranda</t>
  </si>
  <si>
    <t>Traslado en vehículo oficial</t>
  </si>
  <si>
    <t>Delegación noroccidental, 16 de enero de 2020</t>
  </si>
  <si>
    <t>Visita actuaciones en la delegación noroccidental</t>
  </si>
  <si>
    <t>Cangas del Narcea, 21 de enero de 2020</t>
  </si>
  <si>
    <t>Visita actuaciones en el concejo de Cangas del Narcea</t>
  </si>
  <si>
    <t>Degaña, 14 de febrero de 2020</t>
  </si>
  <si>
    <t>Visita con la Sra. Consejera de Presidencia de actuaciones en el Concejo de Degaña</t>
  </si>
  <si>
    <t>Ibias, 25 de febrero de 2020</t>
  </si>
  <si>
    <t>Visita con la Sra. Consejera de Presidencia de actuaciones en el Concejo de Ibias</t>
  </si>
  <si>
    <t>19,20 Y21 de febrero del 2020 Bilbao</t>
  </si>
  <si>
    <t>JORNADAS COOPERACION DESCENTRALIZADA Y ENCUENTROS COMUNIDADES AUTONOMAS Y COOPERACION</t>
  </si>
  <si>
    <t xml:space="preserve">ALOJAMIENTO EN HOTEL              </t>
  </si>
  <si>
    <t>IDA EL 19 Y REGRESO EL 21  EN COCHE OFICIAL</t>
  </si>
  <si>
    <t>254,00€ (pendiente de tramitar)</t>
  </si>
  <si>
    <t>13 de enero de 2020</t>
  </si>
  <si>
    <t>Reunión en el Ministerio de Justicia para asuntos de Asistencia Jurídica Gratuita</t>
  </si>
  <si>
    <t>Traslado en avión a Madrid</t>
  </si>
  <si>
    <t xml:space="preserve">Alojamiento Hotel en Madrid (pendiente factura) </t>
  </si>
  <si>
    <t>9, 10 y 11 de marzo</t>
  </si>
  <si>
    <t>Jornadas sobre la Organización de la Oficina Judicialy Fiscal Clave en la Transformación Tecnológica de la Administración de Justicia. Alicaciones de Inteligenciua Artificial.</t>
  </si>
  <si>
    <t>397,68+169,76</t>
  </si>
  <si>
    <t xml:space="preserve">Traslado en avión a Granada y alojamiento en hotel </t>
  </si>
  <si>
    <t>Desayuno Catering
Alquiler de autobús
Cena espicha</t>
  </si>
  <si>
    <t>Organización de las Jornadas de la Red de fiscales de Cooperación Internacional</t>
  </si>
  <si>
    <t>152,09 €
380€
3168 €</t>
  </si>
  <si>
    <t xml:space="preserve">Hostelería Cerecedo
Curin Bus
Francisco García Cofiño (Llagar el Güelu)
</t>
  </si>
  <si>
    <t>VICECONSEJERIA DE JUSTICIA</t>
  </si>
  <si>
    <t>Alto Cargo: DIRECTORA DEL INSTITUTO ASTURIANO DE LA JUVENTUD</t>
  </si>
  <si>
    <t>Madrid, 25 de marzo de 2020</t>
  </si>
  <si>
    <t>Reunión de la Comisión de Coordinación de Empleo Público por Videoconferencia</t>
  </si>
  <si>
    <t>NO GENERA DIETA</t>
  </si>
  <si>
    <t>ABRIL</t>
  </si>
  <si>
    <t>MAYO</t>
  </si>
  <si>
    <t>JUNIO</t>
  </si>
  <si>
    <t>TOTAL 2º TRIMESTRE 2020</t>
  </si>
  <si>
    <t>Belmonte de Miranda, 16 de mayo de 2020</t>
  </si>
  <si>
    <t>Visita finalización obra de emergencia "Restitución de paso en el camino desde Alvariza a Modreiros" (Belmonte de Miranda)</t>
  </si>
  <si>
    <t>Traslado en vehículo particular</t>
  </si>
  <si>
    <t>Alto Cargo: Begoña Serrano Ortega (D.G. DE EMIGRACIÓN Y MEMORIA DEMOCRÁTICA</t>
  </si>
  <si>
    <t>CHILE, ARGENTINA Y BRASIL
 (27/03/2020-04/04/2020)</t>
  </si>
  <si>
    <t>VISITA INSTITUCIONAL Y REUNIONES CON LOS
 CENTROS ASTURIANOS</t>
  </si>
  <si>
    <t>AVIÓN, HOTELES Y SEGURO</t>
  </si>
  <si>
    <t>AVORIS RETAIL DIVISION S.L. 
(ACUERDO MARCO)</t>
  </si>
  <si>
    <t>El viaje fue cancelado por estado de alarma por  COVID 19. El importe del 
contrato ascendía a 2311,49 €. Aún no se ha pagado nada y se han rechazado las facturas correspondientes emitidas por la agencia por incluir servicios no prestados</t>
  </si>
  <si>
    <t>JULIO</t>
  </si>
  <si>
    <t>AGOSTO</t>
  </si>
  <si>
    <t>SEPTIEMBRE</t>
  </si>
  <si>
    <t>TOTAL 3º TRIMESTRE</t>
  </si>
  <si>
    <t>Alto Cargo: DIRECTORA DEL INSTITUTO ASTURIANO DE LA JUVENTUD, DIVERSIDAD SEXUAL Y DERECHOS LGTBI</t>
  </si>
  <si>
    <t xml:space="preserve">Antigüa Escuela de Comercio de Gijón, C/Francisco Tomás y Valiente,1, Gijón. Domingo 30/08/20. </t>
  </si>
  <si>
    <t xml:space="preserve"> Desplazamiento a la Convención juvenil de Cultura y Ocio alternativo de Asturias, COMETCON y regreso al domicilio de la Directora el mismo día.</t>
  </si>
  <si>
    <t>Traslado en coche a Gijón 
y regreso el mismo día por la empresa ASTURCAR.</t>
  </si>
  <si>
    <t xml:space="preserve">BCD TRAVEL. 
ACUERDO MARCO.
</t>
  </si>
  <si>
    <t>D.G. Función Pública (*)</t>
  </si>
  <si>
    <t>D.G. Sector Pco., Seg. y Estrategia Dig.(**)</t>
  </si>
  <si>
    <t>D. Instituto Asturiano de la Juventud (**)</t>
  </si>
  <si>
    <t>(*) Tras la publicación del Decreto 35/2020, de 2 de julio, de primera modificación del Decreto 79/2019, de 30 de agosto, por el que establece la estructura orgánica de la Consejería de Presidencia, dicha Dirección General deja de estar encuadrada en la dicha Consejería.</t>
  </si>
  <si>
    <t>(**) Tras la publicación del Decreto 35/2020, de 2 de julio, de primera modificación del Decreto 79/2019, de 30 de agosto, por el que establece la estructura orgánica de la Consejería de Presidencia, los cargos cambian su denominación: D.G. de Seguridad y Estrategia Digital y D.G. de Juventud, Diversidad Sexual y Derechos LGTBI</t>
  </si>
  <si>
    <t>AVILÉS Y CANDAS
 (19/09/2020)</t>
  </si>
  <si>
    <t>ASISTENCIA A LAS II JORNADAS DE MEMORIA
 DEMOCRÁTICA "LA REPRESIÓN EN AVILÉS, LUGARES DE MEMORIA"</t>
  </si>
  <si>
    <t>Viajó en coche particular, 
ida y vuelta mismo día</t>
  </si>
  <si>
    <t>DIETA Y KILOMETRAJE</t>
  </si>
  <si>
    <t>SE ABONARÁ
 EN DIETAS</t>
  </si>
  <si>
    <t>22 y 23 de julio</t>
  </si>
  <si>
    <t>Reunión del pleno de la Conferencia Sectorial de Justicia</t>
  </si>
  <si>
    <t>Alojamiento en Burgos</t>
  </si>
  <si>
    <t>OCTUBRE</t>
  </si>
  <si>
    <t>NOVIEMBRE</t>
  </si>
  <si>
    <t>DICIEMBRE</t>
  </si>
  <si>
    <t>TOTAL 4º TRIMESTRE</t>
  </si>
  <si>
    <t>INDEMNIZACIONES POR RAZÓN DE SERVICIO ABONADAS A ALTOS CARGOS EN LOS MESES DE ENERO A DICIEMBRE DE 2020</t>
  </si>
  <si>
    <t>MESES DE ENERO A DICIEMBRE DE 2020</t>
  </si>
  <si>
    <t>Auntamiento de Laviana, 28 de agosto de 2020</t>
  </si>
  <si>
    <t>Reunión con el Alcalde</t>
  </si>
  <si>
    <t>Ayuntamiento de Somiedo - Alto de la Farrapona, 31 de octubre de 2020</t>
  </si>
  <si>
    <t>Asistencia actos llegada Etapa Vuelta Ciclista</t>
  </si>
  <si>
    <t>26,67€ + 35,53€</t>
  </si>
  <si>
    <t xml:space="preserve">Pinacoteca Municipal de Langreo 
Eduardo Úrculo, C/ Unión, 31.
Viernes 18 de diciembre de 2020.
</t>
  </si>
  <si>
    <t>Desplazamiento a la inauguración de la exposición de Paula Leu y Guillermo Menéndez Quirós, Accésit ex aequo del Certamen de Artes Plásticas Art Nalón 2019.</t>
  </si>
  <si>
    <t>67,00 €.</t>
  </si>
  <si>
    <t>Gasto de taxi.</t>
  </si>
  <si>
    <t>Radio Taxi Oviedo.
Radio Taxi Langreo.</t>
  </si>
  <si>
    <t>Sala Astragal, Avenida Manuel Llaneza, 68, Gijón. 
Lunes 28 de diciembre de 2020.</t>
  </si>
  <si>
    <t>Desplazamien to a la Inauguración de la Exposición de Unai Coto " Travis Segal".</t>
  </si>
  <si>
    <t>57,30 €.</t>
  </si>
  <si>
    <t>Radio Taxi Oviedo.</t>
  </si>
  <si>
    <t>AVILÉS Y CANDAS
 (22/10/2020)</t>
  </si>
  <si>
    <t>CLAUSURA DE LAS III JORNADAS DE MEMORIA DEMOCRÁTICA LA REPRESION EN AVILÉS, LUGARES DE MEMORIA</t>
  </si>
  <si>
    <t>Viajó en coche particular, ida y vuelta el mismo día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</si>
</sst>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[Red]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i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6666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/>
    </border>
    <border>
      <left/>
      <right/>
      <top/>
      <bottom style="thin"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>
        <color indexed="63"/>
      </right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/>
      <right style="thin">
        <color indexed="55"/>
      </right>
      <top style="double">
        <color indexed="55"/>
      </top>
      <bottom style="double"/>
    </border>
    <border>
      <left>
        <color indexed="63"/>
      </left>
      <right style="double">
        <color indexed="55"/>
      </right>
      <top style="double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164" fontId="9" fillId="33" borderId="18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9" fillId="33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7" fillId="0" borderId="28" xfId="0" applyFont="1" applyBorder="1" applyAlignment="1">
      <alignment/>
    </xf>
    <xf numFmtId="164" fontId="7" fillId="0" borderId="11" xfId="0" applyNumberFormat="1" applyFont="1" applyBorder="1" applyAlignment="1">
      <alignment/>
    </xf>
    <xf numFmtId="8" fontId="0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29" xfId="0" applyFont="1" applyFill="1" applyBorder="1" applyAlignment="1">
      <alignment horizontal="left"/>
    </xf>
    <xf numFmtId="0" fontId="0" fillId="0" borderId="24" xfId="0" applyBorder="1" applyAlignment="1">
      <alignment horizontal="justify" vertical="center" wrapText="1"/>
    </xf>
    <xf numFmtId="8" fontId="15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6" fillId="0" borderId="24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33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4" xfId="0" applyBorder="1" applyAlignment="1">
      <alignment horizontal="center" wrapText="1"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 quotePrefix="1">
      <alignment horizontal="right"/>
    </xf>
    <xf numFmtId="164" fontId="55" fillId="32" borderId="19" xfId="0" applyNumberFormat="1" applyFont="1" applyFill="1" applyBorder="1" applyAlignment="1">
      <alignment horizontal="right"/>
    </xf>
    <xf numFmtId="164" fontId="10" fillId="32" borderId="21" xfId="0" applyNumberFormat="1" applyFont="1" applyFill="1" applyBorder="1" applyAlignment="1">
      <alignment horizontal="right"/>
    </xf>
    <xf numFmtId="164" fontId="10" fillId="32" borderId="33" xfId="0" applyNumberFormat="1" applyFont="1" applyFill="1" applyBorder="1" applyAlignment="1">
      <alignment horizontal="right"/>
    </xf>
    <xf numFmtId="164" fontId="11" fillId="32" borderId="34" xfId="0" applyNumberFormat="1" applyFont="1" applyFill="1" applyBorder="1" applyAlignment="1">
      <alignment horizontal="right"/>
    </xf>
    <xf numFmtId="164" fontId="56" fillId="32" borderId="34" xfId="0" applyNumberFormat="1" applyFont="1" applyFill="1" applyBorder="1" applyAlignment="1">
      <alignment horizontal="right"/>
    </xf>
    <xf numFmtId="164" fontId="11" fillId="32" borderId="3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10" fillId="34" borderId="0" xfId="0" applyNumberFormat="1" applyFont="1" applyFill="1" applyBorder="1" applyAlignment="1">
      <alignment horizontal="right"/>
    </xf>
    <xf numFmtId="164" fontId="11" fillId="34" borderId="0" xfId="0" applyNumberFormat="1" applyFont="1" applyFill="1" applyBorder="1" applyAlignment="1">
      <alignment horizontal="right"/>
    </xf>
    <xf numFmtId="164" fontId="7" fillId="35" borderId="3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164" fontId="7" fillId="36" borderId="24" xfId="0" applyNumberFormat="1" applyFont="1" applyFill="1" applyBorder="1" applyAlignment="1" applyProtection="1">
      <alignment/>
      <protection/>
    </xf>
    <xf numFmtId="164" fontId="7" fillId="36" borderId="3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34" borderId="0" xfId="0" applyFont="1" applyFill="1" applyAlignment="1">
      <alignment/>
    </xf>
    <xf numFmtId="0" fontId="49" fillId="0" borderId="0" xfId="0" applyFont="1" applyFill="1" applyAlignment="1">
      <alignment/>
    </xf>
    <xf numFmtId="0" fontId="1" fillId="34" borderId="3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 wrapText="1"/>
    </xf>
    <xf numFmtId="8" fontId="0" fillId="0" borderId="24" xfId="0" applyNumberFormat="1" applyBorder="1" applyAlignment="1">
      <alignment wrapText="1"/>
    </xf>
    <xf numFmtId="0" fontId="0" fillId="0" borderId="24" xfId="0" applyBorder="1" applyAlignment="1">
      <alignment horizontal="center"/>
    </xf>
    <xf numFmtId="0" fontId="15" fillId="0" borderId="24" xfId="0" applyFont="1" applyBorder="1" applyAlignment="1">
      <alignment vertical="center" wrapText="1"/>
    </xf>
    <xf numFmtId="8" fontId="15" fillId="0" borderId="24" xfId="0" applyNumberFormat="1" applyFont="1" applyFill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8" fontId="15" fillId="0" borderId="24" xfId="0" applyNumberFormat="1" applyFont="1" applyBorder="1" applyAlignment="1">
      <alignment horizontal="center" vertical="center"/>
    </xf>
    <xf numFmtId="8" fontId="15" fillId="0" borderId="24" xfId="0" applyNumberFormat="1" applyFont="1" applyBorder="1" applyAlignment="1">
      <alignment horizontal="center" vertical="center" wrapText="1"/>
    </xf>
    <xf numFmtId="8" fontId="15" fillId="0" borderId="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" fillId="0" borderId="24" xfId="0" applyNumberFormat="1" applyFont="1" applyBorder="1" applyAlignment="1">
      <alignment horizontal="center" wrapText="1"/>
    </xf>
    <xf numFmtId="164" fontId="15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57" fillId="0" borderId="39" xfId="0" applyFont="1" applyBorder="1" applyAlignment="1">
      <alignment horizontal="center" vertical="center" wrapText="1"/>
    </xf>
    <xf numFmtId="44" fontId="58" fillId="0" borderId="24" xfId="5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8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15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57" fillId="0" borderId="3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6" fillId="32" borderId="31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wrapText="1"/>
    </xf>
    <xf numFmtId="164" fontId="4" fillId="34" borderId="24" xfId="0" applyNumberFormat="1" applyFont="1" applyFill="1" applyBorder="1" applyAlignment="1">
      <alignment horizontal="right"/>
    </xf>
    <xf numFmtId="164" fontId="4" fillId="34" borderId="24" xfId="0" applyNumberFormat="1" applyFont="1" applyFill="1" applyBorder="1" applyAlignment="1" quotePrefix="1">
      <alignment horizontal="right"/>
    </xf>
    <xf numFmtId="164" fontId="0" fillId="34" borderId="24" xfId="0" applyNumberFormat="1" applyFont="1" applyFill="1" applyBorder="1" applyAlignment="1" applyProtection="1">
      <alignment/>
      <protection/>
    </xf>
    <xf numFmtId="0" fontId="8" fillId="37" borderId="24" xfId="0" applyFont="1" applyFill="1" applyBorder="1" applyAlignment="1">
      <alignment horizontal="center" wrapText="1"/>
    </xf>
    <xf numFmtId="164" fontId="9" fillId="37" borderId="24" xfId="0" applyNumberFormat="1" applyFont="1" applyFill="1" applyBorder="1" applyAlignment="1">
      <alignment horizontal="right"/>
    </xf>
    <xf numFmtId="164" fontId="8" fillId="36" borderId="24" xfId="0" applyNumberFormat="1" applyFont="1" applyFill="1" applyBorder="1" applyAlignment="1">
      <alignment horizontal="right"/>
    </xf>
    <xf numFmtId="0" fontId="59" fillId="25" borderId="24" xfId="0" applyFont="1" applyFill="1" applyBorder="1" applyAlignment="1">
      <alignment horizontal="center" wrapText="1"/>
    </xf>
    <xf numFmtId="164" fontId="55" fillId="25" borderId="24" xfId="0" applyNumberFormat="1" applyFont="1" applyFill="1" applyBorder="1" applyAlignment="1">
      <alignment horizontal="right"/>
    </xf>
    <xf numFmtId="164" fontId="56" fillId="25" borderId="24" xfId="0" applyNumberFormat="1" applyFont="1" applyFill="1" applyBorder="1" applyAlignment="1">
      <alignment horizontal="right"/>
    </xf>
    <xf numFmtId="164" fontId="7" fillId="36" borderId="24" xfId="0" applyNumberFormat="1" applyFont="1" applyFill="1" applyBorder="1" applyAlignment="1">
      <alignment horizontal="right"/>
    </xf>
    <xf numFmtId="0" fontId="54" fillId="37" borderId="29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38" borderId="24" xfId="0" applyFont="1" applyFill="1" applyBorder="1" applyAlignment="1">
      <alignment horizontal="center"/>
    </xf>
    <xf numFmtId="0" fontId="54" fillId="39" borderId="24" xfId="0" applyFont="1" applyFill="1" applyBorder="1" applyAlignment="1">
      <alignment horizontal="center"/>
    </xf>
    <xf numFmtId="0" fontId="54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56" fillId="40" borderId="31" xfId="0" applyFont="1" applyFill="1" applyBorder="1" applyAlignment="1">
      <alignment horizontal="center" wrapText="1"/>
    </xf>
    <xf numFmtId="0" fontId="56" fillId="40" borderId="32" xfId="0" applyFont="1" applyFill="1" applyBorder="1" applyAlignment="1">
      <alignment horizontal="center" wrapText="1"/>
    </xf>
    <xf numFmtId="0" fontId="56" fillId="40" borderId="41" xfId="0" applyFont="1" applyFill="1" applyBorder="1" applyAlignment="1">
      <alignment horizontal="center" wrapText="1"/>
    </xf>
    <xf numFmtId="0" fontId="59" fillId="40" borderId="11" xfId="0" applyFont="1" applyFill="1" applyBorder="1" applyAlignment="1">
      <alignment horizontal="center" wrapText="1"/>
    </xf>
    <xf numFmtId="0" fontId="59" fillId="40" borderId="42" xfId="0" applyFont="1" applyFill="1" applyBorder="1" applyAlignment="1">
      <alignment horizontal="center" wrapText="1"/>
    </xf>
    <xf numFmtId="0" fontId="59" fillId="40" borderId="43" xfId="0" applyFont="1" applyFill="1" applyBorder="1" applyAlignment="1">
      <alignment horizontal="center" wrapText="1"/>
    </xf>
    <xf numFmtId="164" fontId="60" fillId="40" borderId="44" xfId="0" applyNumberFormat="1" applyFont="1" applyFill="1" applyBorder="1" applyAlignment="1">
      <alignment horizontal="right"/>
    </xf>
    <xf numFmtId="164" fontId="60" fillId="40" borderId="45" xfId="0" applyNumberFormat="1" applyFont="1" applyFill="1" applyBorder="1" applyAlignment="1">
      <alignment horizontal="right"/>
    </xf>
    <xf numFmtId="164" fontId="60" fillId="40" borderId="41" xfId="0" applyNumberFormat="1" applyFont="1" applyFill="1" applyBorder="1" applyAlignment="1">
      <alignment horizontal="right"/>
    </xf>
    <xf numFmtId="164" fontId="60" fillId="40" borderId="26" xfId="0" applyNumberFormat="1" applyFont="1" applyFill="1" applyBorder="1" applyAlignment="1">
      <alignment horizontal="right"/>
    </xf>
    <xf numFmtId="164" fontId="60" fillId="40" borderId="23" xfId="0" applyNumberFormat="1" applyFont="1" applyFill="1" applyBorder="1" applyAlignment="1">
      <alignment horizontal="right"/>
    </xf>
    <xf numFmtId="164" fontId="60" fillId="40" borderId="46" xfId="0" applyNumberFormat="1" applyFont="1" applyFill="1" applyBorder="1" applyAlignment="1">
      <alignment horizontal="right"/>
    </xf>
    <xf numFmtId="164" fontId="60" fillId="40" borderId="22" xfId="0" applyNumberFormat="1" applyFont="1" applyFill="1" applyBorder="1" applyAlignment="1">
      <alignment horizontal="right"/>
    </xf>
    <xf numFmtId="164" fontId="60" fillId="40" borderId="18" xfId="0" applyNumberFormat="1" applyFont="1" applyFill="1" applyBorder="1" applyAlignment="1">
      <alignment horizontal="right"/>
    </xf>
    <xf numFmtId="164" fontId="4" fillId="0" borderId="47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60" fillId="40" borderId="48" xfId="0" applyNumberFormat="1" applyFont="1" applyFill="1" applyBorder="1" applyAlignment="1">
      <alignment horizontal="right"/>
    </xf>
    <xf numFmtId="164" fontId="60" fillId="40" borderId="49" xfId="0" applyNumberFormat="1" applyFont="1" applyFill="1" applyBorder="1" applyAlignment="1">
      <alignment horizontal="right"/>
    </xf>
    <xf numFmtId="164" fontId="60" fillId="40" borderId="20" xfId="0" applyNumberFormat="1" applyFont="1" applyFill="1" applyBorder="1" applyAlignment="1">
      <alignment horizontal="right"/>
    </xf>
    <xf numFmtId="164" fontId="7" fillId="0" borderId="50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164" fontId="56" fillId="40" borderId="11" xfId="0" applyNumberFormat="1" applyFont="1" applyFill="1" applyBorder="1" applyAlignment="1">
      <alignment/>
    </xf>
    <xf numFmtId="164" fontId="56" fillId="40" borderId="52" xfId="0" applyNumberFormat="1" applyFont="1" applyFill="1" applyBorder="1" applyAlignment="1">
      <alignment/>
    </xf>
    <xf numFmtId="164" fontId="56" fillId="40" borderId="13" xfId="0" applyNumberFormat="1" applyFont="1" applyFill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9" fillId="37" borderId="24" xfId="0" applyNumberFormat="1" applyFont="1" applyFill="1" applyBorder="1" applyAlignment="1" quotePrefix="1">
      <alignment horizontal="right"/>
    </xf>
    <xf numFmtId="0" fontId="8" fillId="37" borderId="13" xfId="0" applyFont="1" applyFill="1" applyBorder="1" applyAlignment="1">
      <alignment horizontal="center" wrapText="1"/>
    </xf>
    <xf numFmtId="164" fontId="9" fillId="37" borderId="22" xfId="0" applyNumberFormat="1" applyFont="1" applyFill="1" applyBorder="1" applyAlignment="1">
      <alignment horizontal="right"/>
    </xf>
    <xf numFmtId="164" fontId="8" fillId="37" borderId="56" xfId="0" applyNumberFormat="1" applyFont="1" applyFill="1" applyBorder="1" applyAlignment="1">
      <alignment/>
    </xf>
    <xf numFmtId="164" fontId="9" fillId="37" borderId="18" xfId="0" applyNumberFormat="1" applyFont="1" applyFill="1" applyBorder="1" applyAlignment="1">
      <alignment horizontal="right"/>
    </xf>
    <xf numFmtId="164" fontId="8" fillId="37" borderId="13" xfId="0" applyNumberFormat="1" applyFont="1" applyFill="1" applyBorder="1" applyAlignment="1">
      <alignment/>
    </xf>
    <xf numFmtId="164" fontId="0" fillId="37" borderId="24" xfId="0" applyNumberFormat="1" applyFont="1" applyFill="1" applyBorder="1" applyAlignment="1" applyProtection="1">
      <alignment/>
      <protection/>
    </xf>
    <xf numFmtId="164" fontId="7" fillId="37" borderId="11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8" fontId="0" fillId="0" borderId="24" xfId="0" applyNumberFormat="1" applyBorder="1" applyAlignment="1">
      <alignment horizontal="center"/>
    </xf>
    <xf numFmtId="0" fontId="59" fillId="32" borderId="30" xfId="0" applyFont="1" applyFill="1" applyBorder="1" applyAlignment="1">
      <alignment horizontal="center"/>
    </xf>
    <xf numFmtId="0" fontId="59" fillId="32" borderId="17" xfId="0" applyFont="1" applyFill="1" applyBorder="1" applyAlignment="1">
      <alignment horizontal="center"/>
    </xf>
    <xf numFmtId="0" fontId="59" fillId="32" borderId="14" xfId="0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/>
    </xf>
    <xf numFmtId="164" fontId="7" fillId="0" borderId="51" xfId="0" applyNumberFormat="1" applyFont="1" applyFill="1" applyBorder="1" applyAlignment="1">
      <alignment/>
    </xf>
    <xf numFmtId="164" fontId="60" fillId="40" borderId="57" xfId="0" applyNumberFormat="1" applyFont="1" applyFill="1" applyBorder="1" applyAlignment="1">
      <alignment horizontal="right"/>
    </xf>
    <xf numFmtId="8" fontId="0" fillId="0" borderId="24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54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15" fillId="0" borderId="24" xfId="0" applyFont="1" applyFill="1" applyBorder="1" applyAlignment="1">
      <alignment horizontal="left" vertical="top" wrapText="1"/>
    </xf>
    <xf numFmtId="8" fontId="15" fillId="0" borderId="24" xfId="0" applyNumberFormat="1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37.7109375" style="0" customWidth="1"/>
    <col min="3" max="3" width="10.57421875" style="0" bestFit="1" customWidth="1"/>
  </cols>
  <sheetData>
    <row r="1" spans="1:31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>
      <c r="A2" s="70" t="s">
        <v>185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4"/>
      <c r="AA2" s="4"/>
      <c r="AB2" s="4"/>
      <c r="AC2" s="4"/>
      <c r="AD2" s="4"/>
      <c r="AE2" s="4"/>
    </row>
    <row r="3" spans="1:31" ht="15.75">
      <c r="A3" s="208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4"/>
      <c r="AA3" s="4"/>
      <c r="AB3" s="4"/>
      <c r="AC3" s="4"/>
      <c r="AD3" s="4"/>
      <c r="AE3" s="4"/>
    </row>
    <row r="4" spans="1:31" ht="15.75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51" ht="27.75" thickBot="1" thickTop="1">
      <c r="A5" s="7" t="s">
        <v>0</v>
      </c>
      <c r="B5" s="8" t="s">
        <v>1</v>
      </c>
      <c r="C5" s="9" t="s">
        <v>2</v>
      </c>
      <c r="D5" s="74" t="s">
        <v>46</v>
      </c>
      <c r="E5" s="75"/>
      <c r="F5" s="10"/>
      <c r="G5" s="74" t="s">
        <v>47</v>
      </c>
      <c r="H5" s="75"/>
      <c r="I5" s="10"/>
      <c r="J5" s="74" t="s">
        <v>48</v>
      </c>
      <c r="K5" s="75"/>
      <c r="L5" s="10"/>
      <c r="M5" s="76" t="s">
        <v>49</v>
      </c>
      <c r="N5" s="77"/>
      <c r="O5" s="77"/>
      <c r="P5" s="133" t="s">
        <v>146</v>
      </c>
      <c r="Q5" s="134"/>
      <c r="R5" s="10"/>
      <c r="S5" s="133" t="s">
        <v>147</v>
      </c>
      <c r="T5" s="134"/>
      <c r="U5" s="10"/>
      <c r="V5" s="133" t="s">
        <v>148</v>
      </c>
      <c r="W5" s="134"/>
      <c r="X5" s="10"/>
      <c r="Y5" s="76" t="s">
        <v>149</v>
      </c>
      <c r="Z5" s="77"/>
      <c r="AA5" s="77"/>
      <c r="AB5" s="74" t="s">
        <v>159</v>
      </c>
      <c r="AC5" s="75"/>
      <c r="AD5" s="10"/>
      <c r="AE5" s="74" t="s">
        <v>160</v>
      </c>
      <c r="AF5" s="75"/>
      <c r="AG5" s="10"/>
      <c r="AH5" s="74" t="s">
        <v>161</v>
      </c>
      <c r="AI5" s="75"/>
      <c r="AJ5" s="10"/>
      <c r="AK5" s="152" t="s">
        <v>162</v>
      </c>
      <c r="AL5" s="153"/>
      <c r="AM5" s="154"/>
      <c r="AN5" s="74" t="s">
        <v>181</v>
      </c>
      <c r="AO5" s="75"/>
      <c r="AP5" s="10"/>
      <c r="AQ5" s="189" t="s">
        <v>182</v>
      </c>
      <c r="AR5" s="190"/>
      <c r="AS5" s="191"/>
      <c r="AT5" s="189" t="s">
        <v>183</v>
      </c>
      <c r="AU5" s="190"/>
      <c r="AV5" s="10"/>
      <c r="AW5" s="152" t="s">
        <v>184</v>
      </c>
      <c r="AX5" s="153"/>
      <c r="AY5" s="154"/>
    </row>
    <row r="6" spans="1:51" ht="40.5" thickBot="1" thickTop="1">
      <c r="A6" s="11"/>
      <c r="B6" s="12"/>
      <c r="C6" s="13"/>
      <c r="D6" s="14" t="s">
        <v>3</v>
      </c>
      <c r="E6" s="14" t="s">
        <v>4</v>
      </c>
      <c r="F6" s="15" t="s">
        <v>5</v>
      </c>
      <c r="G6" s="14" t="s">
        <v>3</v>
      </c>
      <c r="H6" s="14" t="s">
        <v>4</v>
      </c>
      <c r="I6" s="15" t="s">
        <v>5</v>
      </c>
      <c r="J6" s="14" t="s">
        <v>3</v>
      </c>
      <c r="K6" s="14" t="s">
        <v>4</v>
      </c>
      <c r="L6" s="15" t="s">
        <v>5</v>
      </c>
      <c r="M6" s="16" t="s">
        <v>3</v>
      </c>
      <c r="N6" s="80" t="s">
        <v>4</v>
      </c>
      <c r="O6" s="17"/>
      <c r="P6" s="135" t="s">
        <v>3</v>
      </c>
      <c r="Q6" s="135" t="s">
        <v>4</v>
      </c>
      <c r="R6" s="139" t="s">
        <v>5</v>
      </c>
      <c r="S6" s="135" t="s">
        <v>3</v>
      </c>
      <c r="T6" s="135" t="s">
        <v>4</v>
      </c>
      <c r="U6" s="139" t="s">
        <v>5</v>
      </c>
      <c r="V6" s="135" t="s">
        <v>3</v>
      </c>
      <c r="W6" s="135" t="s">
        <v>4</v>
      </c>
      <c r="X6" s="139" t="s">
        <v>5</v>
      </c>
      <c r="Y6" s="142" t="s">
        <v>3</v>
      </c>
      <c r="Z6" s="142" t="s">
        <v>4</v>
      </c>
      <c r="AA6" s="142"/>
      <c r="AB6" s="14" t="s">
        <v>3</v>
      </c>
      <c r="AC6" s="14" t="s">
        <v>4</v>
      </c>
      <c r="AD6" s="180" t="s">
        <v>5</v>
      </c>
      <c r="AE6" s="14" t="s">
        <v>3</v>
      </c>
      <c r="AF6" s="14" t="s">
        <v>4</v>
      </c>
      <c r="AG6" s="180" t="s">
        <v>5</v>
      </c>
      <c r="AH6" s="14" t="s">
        <v>3</v>
      </c>
      <c r="AI6" s="14" t="s">
        <v>4</v>
      </c>
      <c r="AJ6" s="180" t="s">
        <v>5</v>
      </c>
      <c r="AK6" s="155" t="s">
        <v>3</v>
      </c>
      <c r="AL6" s="156" t="s">
        <v>4</v>
      </c>
      <c r="AM6" s="157"/>
      <c r="AN6" s="14" t="s">
        <v>3</v>
      </c>
      <c r="AO6" s="14" t="s">
        <v>4</v>
      </c>
      <c r="AP6" s="15" t="s">
        <v>5</v>
      </c>
      <c r="AQ6" s="14" t="s">
        <v>3</v>
      </c>
      <c r="AR6" s="14" t="s">
        <v>4</v>
      </c>
      <c r="AS6" s="15" t="s">
        <v>5</v>
      </c>
      <c r="AT6" s="14" t="s">
        <v>3</v>
      </c>
      <c r="AU6" s="14" t="s">
        <v>4</v>
      </c>
      <c r="AV6" s="15" t="s">
        <v>5</v>
      </c>
      <c r="AW6" s="155" t="s">
        <v>3</v>
      </c>
      <c r="AX6" s="156" t="s">
        <v>4</v>
      </c>
      <c r="AY6" s="157"/>
    </row>
    <row r="7" spans="1:51" ht="15.75" thickTop="1">
      <c r="A7" s="29" t="s">
        <v>50</v>
      </c>
      <c r="B7" s="32" t="s">
        <v>41</v>
      </c>
      <c r="C7" s="33" t="s">
        <v>14</v>
      </c>
      <c r="D7" s="35">
        <v>0</v>
      </c>
      <c r="E7" s="35">
        <v>0</v>
      </c>
      <c r="F7" s="22">
        <v>0</v>
      </c>
      <c r="G7" s="35">
        <v>133.35</v>
      </c>
      <c r="H7" s="35">
        <v>0</v>
      </c>
      <c r="I7" s="22">
        <v>133.35</v>
      </c>
      <c r="J7" s="35">
        <v>106.68</v>
      </c>
      <c r="K7" s="35">
        <v>148.2</v>
      </c>
      <c r="L7" s="22">
        <v>254.88</v>
      </c>
      <c r="M7" s="19">
        <v>240.03</v>
      </c>
      <c r="N7" s="19">
        <v>148.2</v>
      </c>
      <c r="O7" s="85">
        <v>388.23</v>
      </c>
      <c r="P7" s="136">
        <v>53.34</v>
      </c>
      <c r="Q7" s="136">
        <v>0</v>
      </c>
      <c r="R7" s="140">
        <v>53.34</v>
      </c>
      <c r="S7" s="136">
        <v>0</v>
      </c>
      <c r="T7" s="136">
        <v>0</v>
      </c>
      <c r="U7" s="140">
        <v>0</v>
      </c>
      <c r="V7" s="137">
        <v>0</v>
      </c>
      <c r="W7" s="137">
        <v>0</v>
      </c>
      <c r="X7" s="140">
        <v>0</v>
      </c>
      <c r="Y7" s="143">
        <v>53.34</v>
      </c>
      <c r="Z7" s="143">
        <v>0</v>
      </c>
      <c r="AA7" s="144">
        <v>53.34</v>
      </c>
      <c r="AB7" s="35">
        <v>0</v>
      </c>
      <c r="AC7" s="35">
        <v>0</v>
      </c>
      <c r="AD7" s="181">
        <f>AB7+AC7</f>
        <v>0</v>
      </c>
      <c r="AE7" s="35">
        <v>0</v>
      </c>
      <c r="AF7" s="35">
        <v>0</v>
      </c>
      <c r="AG7" s="181">
        <f>AE7+AF7</f>
        <v>0</v>
      </c>
      <c r="AH7" s="35">
        <v>0</v>
      </c>
      <c r="AI7" s="35">
        <v>0</v>
      </c>
      <c r="AJ7" s="181">
        <f>AH7+AI7</f>
        <v>0</v>
      </c>
      <c r="AK7" s="158">
        <f>AB7+AE7+AH7</f>
        <v>0</v>
      </c>
      <c r="AL7" s="159">
        <f>AC7+AF7+AI7</f>
        <v>0</v>
      </c>
      <c r="AM7" s="160">
        <f>AK7+AL7</f>
        <v>0</v>
      </c>
      <c r="AN7" s="35">
        <v>26.67</v>
      </c>
      <c r="AO7" s="35">
        <v>0</v>
      </c>
      <c r="AP7" s="22">
        <f aca="true" t="shared" si="0" ref="AP7:AP12">AN7+AO7</f>
        <v>26.67</v>
      </c>
      <c r="AQ7" s="35">
        <v>0</v>
      </c>
      <c r="AR7" s="35">
        <v>0</v>
      </c>
      <c r="AS7" s="22">
        <f aca="true" t="shared" si="1" ref="AS7:AS12">AQ7+AR7</f>
        <v>0</v>
      </c>
      <c r="AT7" s="35">
        <v>0</v>
      </c>
      <c r="AU7" s="35">
        <v>0</v>
      </c>
      <c r="AV7" s="18">
        <f aca="true" t="shared" si="2" ref="AV7:AV12">AT7+AU7</f>
        <v>0</v>
      </c>
      <c r="AW7" s="158">
        <f>AN7+AQ7+AT7</f>
        <v>26.67</v>
      </c>
      <c r="AX7" s="159">
        <f>AO7+AR7+AU7</f>
        <v>0</v>
      </c>
      <c r="AY7" s="160">
        <f aca="true" t="shared" si="3" ref="AY7:AY12">AW7+AX7</f>
        <v>26.67</v>
      </c>
    </row>
    <row r="8" spans="1:51" ht="29.25" customHeight="1">
      <c r="A8" s="30" t="s">
        <v>51</v>
      </c>
      <c r="B8" s="36" t="s">
        <v>21</v>
      </c>
      <c r="C8" s="37" t="s">
        <v>14</v>
      </c>
      <c r="D8" s="81">
        <v>0</v>
      </c>
      <c r="E8" s="24">
        <v>0</v>
      </c>
      <c r="F8" s="22">
        <v>0</v>
      </c>
      <c r="G8" s="34">
        <v>0</v>
      </c>
      <c r="H8" s="34">
        <v>0</v>
      </c>
      <c r="I8" s="18">
        <v>0</v>
      </c>
      <c r="J8" s="34">
        <v>0</v>
      </c>
      <c r="K8" s="34">
        <v>0</v>
      </c>
      <c r="L8" s="18">
        <v>0</v>
      </c>
      <c r="M8" s="19">
        <v>0</v>
      </c>
      <c r="N8" s="19">
        <v>0</v>
      </c>
      <c r="O8" s="85">
        <v>0</v>
      </c>
      <c r="P8" s="136">
        <v>0</v>
      </c>
      <c r="Q8" s="136">
        <v>0</v>
      </c>
      <c r="R8" s="140">
        <v>0</v>
      </c>
      <c r="S8" s="136">
        <v>0</v>
      </c>
      <c r="T8" s="136">
        <v>0</v>
      </c>
      <c r="U8" s="140">
        <v>0</v>
      </c>
      <c r="V8" s="137">
        <v>0</v>
      </c>
      <c r="W8" s="137">
        <v>0</v>
      </c>
      <c r="X8" s="140">
        <v>0</v>
      </c>
      <c r="Y8" s="143">
        <v>0</v>
      </c>
      <c r="Z8" s="143">
        <v>0</v>
      </c>
      <c r="AA8" s="144">
        <v>0</v>
      </c>
      <c r="AB8" s="35">
        <v>0</v>
      </c>
      <c r="AC8" s="35">
        <v>0</v>
      </c>
      <c r="AD8" s="181">
        <f aca="true" t="shared" si="4" ref="AD8:AD18">AB8+AC8</f>
        <v>0</v>
      </c>
      <c r="AE8" s="34">
        <v>0</v>
      </c>
      <c r="AF8" s="34">
        <v>0</v>
      </c>
      <c r="AG8" s="183">
        <f>AE8+AF8</f>
        <v>0</v>
      </c>
      <c r="AH8" s="34">
        <v>0</v>
      </c>
      <c r="AI8" s="34">
        <v>0</v>
      </c>
      <c r="AJ8" s="183">
        <f>AH8+AI8</f>
        <v>0</v>
      </c>
      <c r="AK8" s="161">
        <f aca="true" t="shared" si="5" ref="AK8:AL18">AB8+AE8+AH8</f>
        <v>0</v>
      </c>
      <c r="AL8" s="162">
        <f t="shared" si="5"/>
        <v>0</v>
      </c>
      <c r="AM8" s="163">
        <f aca="true" t="shared" si="6" ref="AM8:AM18">AK8+AL8</f>
        <v>0</v>
      </c>
      <c r="AN8" s="34">
        <v>0</v>
      </c>
      <c r="AO8" s="34">
        <v>0</v>
      </c>
      <c r="AP8" s="18">
        <f t="shared" si="0"/>
        <v>0</v>
      </c>
      <c r="AQ8" s="35">
        <v>0</v>
      </c>
      <c r="AR8" s="35">
        <v>0</v>
      </c>
      <c r="AS8" s="18">
        <f t="shared" si="1"/>
        <v>0</v>
      </c>
      <c r="AT8" s="35">
        <v>0</v>
      </c>
      <c r="AU8" s="35">
        <v>0</v>
      </c>
      <c r="AV8" s="18">
        <f t="shared" si="2"/>
        <v>0</v>
      </c>
      <c r="AW8" s="161">
        <f aca="true" t="shared" si="7" ref="AW8:AX11">AN8+AQ8+AT8</f>
        <v>0</v>
      </c>
      <c r="AX8" s="162">
        <f t="shared" si="7"/>
        <v>0</v>
      </c>
      <c r="AY8" s="163">
        <f t="shared" si="3"/>
        <v>0</v>
      </c>
    </row>
    <row r="9" spans="1:51" ht="15">
      <c r="A9" s="31" t="s">
        <v>52</v>
      </c>
      <c r="B9" s="38" t="s">
        <v>22</v>
      </c>
      <c r="C9" s="39" t="s">
        <v>15</v>
      </c>
      <c r="D9" s="35">
        <v>0</v>
      </c>
      <c r="E9" s="35">
        <v>0</v>
      </c>
      <c r="F9" s="22">
        <v>0</v>
      </c>
      <c r="G9" s="35">
        <v>53.34</v>
      </c>
      <c r="H9" s="35">
        <v>151.06</v>
      </c>
      <c r="I9" s="22">
        <v>204.4</v>
      </c>
      <c r="J9" s="35">
        <v>0</v>
      </c>
      <c r="K9" s="35">
        <v>0</v>
      </c>
      <c r="L9" s="22">
        <v>0</v>
      </c>
      <c r="M9" s="19">
        <v>53.34</v>
      </c>
      <c r="N9" s="20">
        <v>151.06</v>
      </c>
      <c r="O9" s="85">
        <v>204.4</v>
      </c>
      <c r="P9" s="136">
        <v>0</v>
      </c>
      <c r="Q9" s="136">
        <v>0</v>
      </c>
      <c r="R9" s="140">
        <v>0</v>
      </c>
      <c r="S9" s="136">
        <v>0</v>
      </c>
      <c r="T9" s="136">
        <v>0</v>
      </c>
      <c r="U9" s="140">
        <v>0</v>
      </c>
      <c r="V9" s="136">
        <v>213.36</v>
      </c>
      <c r="W9" s="136">
        <v>67.17</v>
      </c>
      <c r="X9" s="140">
        <v>280.53</v>
      </c>
      <c r="Y9" s="143">
        <v>213.36</v>
      </c>
      <c r="Z9" s="143">
        <v>67.17</v>
      </c>
      <c r="AA9" s="144">
        <v>280.53</v>
      </c>
      <c r="AB9" s="35">
        <v>0</v>
      </c>
      <c r="AC9" s="35">
        <v>0</v>
      </c>
      <c r="AD9" s="181">
        <f t="shared" si="4"/>
        <v>0</v>
      </c>
      <c r="AE9" s="35">
        <v>0</v>
      </c>
      <c r="AF9" s="35">
        <v>0</v>
      </c>
      <c r="AG9" s="181">
        <f>AE9+AF9</f>
        <v>0</v>
      </c>
      <c r="AH9" s="35">
        <v>0</v>
      </c>
      <c r="AI9" s="35">
        <v>0</v>
      </c>
      <c r="AJ9" s="181">
        <f aca="true" t="shared" si="8" ref="AJ9:AJ16">AH9+AI9</f>
        <v>0</v>
      </c>
      <c r="AK9" s="161">
        <f t="shared" si="5"/>
        <v>0</v>
      </c>
      <c r="AL9" s="162">
        <f t="shared" si="5"/>
        <v>0</v>
      </c>
      <c r="AM9" s="164">
        <f t="shared" si="6"/>
        <v>0</v>
      </c>
      <c r="AN9" s="35">
        <v>0</v>
      </c>
      <c r="AO9" s="35">
        <v>0</v>
      </c>
      <c r="AP9" s="22">
        <f t="shared" si="0"/>
        <v>0</v>
      </c>
      <c r="AQ9" s="35">
        <v>0</v>
      </c>
      <c r="AR9" s="35">
        <v>0</v>
      </c>
      <c r="AS9" s="22">
        <f t="shared" si="1"/>
        <v>0</v>
      </c>
      <c r="AT9" s="35">
        <v>0</v>
      </c>
      <c r="AU9" s="35">
        <v>0</v>
      </c>
      <c r="AV9" s="22">
        <f t="shared" si="2"/>
        <v>0</v>
      </c>
      <c r="AW9" s="161">
        <f t="shared" si="7"/>
        <v>0</v>
      </c>
      <c r="AX9" s="162">
        <f t="shared" si="7"/>
        <v>0</v>
      </c>
      <c r="AY9" s="164">
        <f t="shared" si="3"/>
        <v>0</v>
      </c>
    </row>
    <row r="10" spans="1:51" ht="15">
      <c r="A10" s="31" t="s">
        <v>53</v>
      </c>
      <c r="B10" s="40" t="s">
        <v>169</v>
      </c>
      <c r="C10" s="39" t="s">
        <v>20</v>
      </c>
      <c r="D10" s="81">
        <v>0</v>
      </c>
      <c r="E10" s="24">
        <v>0</v>
      </c>
      <c r="F10" s="22">
        <v>0</v>
      </c>
      <c r="G10" s="81">
        <v>80.01</v>
      </c>
      <c r="H10" s="24">
        <v>101.1</v>
      </c>
      <c r="I10" s="22">
        <v>181.11</v>
      </c>
      <c r="J10" s="35">
        <v>0</v>
      </c>
      <c r="K10" s="35">
        <v>0</v>
      </c>
      <c r="L10" s="22">
        <v>0</v>
      </c>
      <c r="M10" s="19">
        <v>80.01</v>
      </c>
      <c r="N10" s="19">
        <v>101.1</v>
      </c>
      <c r="O10" s="85">
        <v>181.11</v>
      </c>
      <c r="P10" s="136">
        <v>0</v>
      </c>
      <c r="Q10" s="136">
        <v>0</v>
      </c>
      <c r="R10" s="140">
        <v>0</v>
      </c>
      <c r="S10" s="136">
        <v>0</v>
      </c>
      <c r="T10" s="136">
        <v>0</v>
      </c>
      <c r="U10" s="140">
        <v>0</v>
      </c>
      <c r="V10" s="136">
        <v>0</v>
      </c>
      <c r="W10" s="136">
        <v>0</v>
      </c>
      <c r="X10" s="140">
        <v>0</v>
      </c>
      <c r="Y10" s="143">
        <v>0</v>
      </c>
      <c r="Z10" s="143">
        <v>0</v>
      </c>
      <c r="AA10" s="144">
        <v>0</v>
      </c>
      <c r="AB10" s="35">
        <v>0</v>
      </c>
      <c r="AC10" s="35">
        <v>0</v>
      </c>
      <c r="AD10" s="181">
        <f t="shared" si="4"/>
        <v>0</v>
      </c>
      <c r="AE10" s="35">
        <v>0</v>
      </c>
      <c r="AF10" s="35">
        <v>0</v>
      </c>
      <c r="AG10" s="181">
        <f aca="true" t="shared" si="9" ref="AG10:AG18">AE10+AF10</f>
        <v>0</v>
      </c>
      <c r="AH10" s="35">
        <v>0</v>
      </c>
      <c r="AI10" s="35">
        <v>0</v>
      </c>
      <c r="AJ10" s="181">
        <f t="shared" si="8"/>
        <v>0</v>
      </c>
      <c r="AK10" s="161">
        <f t="shared" si="5"/>
        <v>0</v>
      </c>
      <c r="AL10" s="162">
        <f t="shared" si="5"/>
        <v>0</v>
      </c>
      <c r="AM10" s="164">
        <f t="shared" si="6"/>
        <v>0</v>
      </c>
      <c r="AN10" s="35">
        <v>0</v>
      </c>
      <c r="AO10" s="35">
        <v>5.7</v>
      </c>
      <c r="AP10" s="22">
        <f t="shared" si="0"/>
        <v>5.7</v>
      </c>
      <c r="AQ10" s="35">
        <v>0</v>
      </c>
      <c r="AR10" s="35">
        <v>0</v>
      </c>
      <c r="AS10" s="22">
        <f t="shared" si="1"/>
        <v>0</v>
      </c>
      <c r="AT10" s="35">
        <v>0</v>
      </c>
      <c r="AU10" s="35">
        <v>0</v>
      </c>
      <c r="AV10" s="22">
        <f t="shared" si="2"/>
        <v>0</v>
      </c>
      <c r="AW10" s="161">
        <f t="shared" si="7"/>
        <v>0</v>
      </c>
      <c r="AX10" s="162">
        <f t="shared" si="7"/>
        <v>5.7</v>
      </c>
      <c r="AY10" s="164">
        <f t="shared" si="3"/>
        <v>5.7</v>
      </c>
    </row>
    <row r="11" spans="1:51" ht="15">
      <c r="A11" s="31" t="s">
        <v>54</v>
      </c>
      <c r="B11" s="38" t="s">
        <v>168</v>
      </c>
      <c r="C11" s="39" t="s">
        <v>24</v>
      </c>
      <c r="D11" s="81">
        <v>0</v>
      </c>
      <c r="E11" s="24">
        <v>0</v>
      </c>
      <c r="F11" s="22">
        <v>0</v>
      </c>
      <c r="G11" s="81">
        <v>155.9</v>
      </c>
      <c r="H11" s="24">
        <v>219.25</v>
      </c>
      <c r="I11" s="22">
        <v>375.15</v>
      </c>
      <c r="J11" s="35">
        <v>0</v>
      </c>
      <c r="K11" s="35">
        <v>0</v>
      </c>
      <c r="L11" s="22">
        <v>0</v>
      </c>
      <c r="M11" s="19">
        <v>155.9</v>
      </c>
      <c r="N11" s="19">
        <v>219.25</v>
      </c>
      <c r="O11" s="85">
        <v>375.15</v>
      </c>
      <c r="P11" s="136">
        <v>0</v>
      </c>
      <c r="Q11" s="136">
        <v>0</v>
      </c>
      <c r="R11" s="179">
        <v>0</v>
      </c>
      <c r="S11" s="136">
        <v>0</v>
      </c>
      <c r="T11" s="136">
        <v>0</v>
      </c>
      <c r="U11" s="140">
        <v>0</v>
      </c>
      <c r="V11" s="136">
        <v>0</v>
      </c>
      <c r="W11" s="136">
        <v>0</v>
      </c>
      <c r="X11" s="140">
        <v>0</v>
      </c>
      <c r="Y11" s="143">
        <v>0</v>
      </c>
      <c r="Z11" s="143">
        <v>0</v>
      </c>
      <c r="AA11" s="144">
        <v>0</v>
      </c>
      <c r="AB11" s="35">
        <v>0</v>
      </c>
      <c r="AC11" s="35">
        <v>0</v>
      </c>
      <c r="AD11" s="181">
        <f t="shared" si="4"/>
        <v>0</v>
      </c>
      <c r="AE11" s="35">
        <v>0</v>
      </c>
      <c r="AF11" s="35">
        <v>0</v>
      </c>
      <c r="AG11" s="181">
        <f t="shared" si="9"/>
        <v>0</v>
      </c>
      <c r="AH11" s="35">
        <v>0</v>
      </c>
      <c r="AI11" s="35">
        <v>0</v>
      </c>
      <c r="AJ11" s="181">
        <f t="shared" si="8"/>
        <v>0</v>
      </c>
      <c r="AK11" s="161">
        <f t="shared" si="5"/>
        <v>0</v>
      </c>
      <c r="AL11" s="162">
        <f t="shared" si="5"/>
        <v>0</v>
      </c>
      <c r="AM11" s="164">
        <f t="shared" si="6"/>
        <v>0</v>
      </c>
      <c r="AN11" s="35">
        <v>0</v>
      </c>
      <c r="AO11" s="35">
        <v>0</v>
      </c>
      <c r="AP11" s="22">
        <f t="shared" si="0"/>
        <v>0</v>
      </c>
      <c r="AQ11" s="35">
        <v>0</v>
      </c>
      <c r="AR11" s="35">
        <v>0</v>
      </c>
      <c r="AS11" s="22">
        <f t="shared" si="1"/>
        <v>0</v>
      </c>
      <c r="AT11" s="35">
        <v>0</v>
      </c>
      <c r="AU11" s="35">
        <v>0</v>
      </c>
      <c r="AV11" s="22">
        <f t="shared" si="2"/>
        <v>0</v>
      </c>
      <c r="AW11" s="161">
        <f t="shared" si="7"/>
        <v>0</v>
      </c>
      <c r="AX11" s="162">
        <f t="shared" si="7"/>
        <v>0</v>
      </c>
      <c r="AY11" s="164">
        <f t="shared" si="3"/>
        <v>0</v>
      </c>
    </row>
    <row r="12" spans="1:51" ht="15">
      <c r="A12" s="31" t="s">
        <v>55</v>
      </c>
      <c r="B12" s="38" t="s">
        <v>25</v>
      </c>
      <c r="C12" s="39" t="s">
        <v>26</v>
      </c>
      <c r="D12" s="81">
        <v>0</v>
      </c>
      <c r="E12" s="24">
        <v>0</v>
      </c>
      <c r="F12" s="22">
        <v>0</v>
      </c>
      <c r="G12" s="81">
        <v>80.01</v>
      </c>
      <c r="H12" s="24">
        <v>0</v>
      </c>
      <c r="I12" s="22">
        <v>80.01</v>
      </c>
      <c r="J12" s="35">
        <v>53.34</v>
      </c>
      <c r="K12" s="35">
        <v>0</v>
      </c>
      <c r="L12" s="22">
        <v>53.34</v>
      </c>
      <c r="M12" s="19">
        <v>133.35</v>
      </c>
      <c r="N12" s="19">
        <v>0</v>
      </c>
      <c r="O12" s="85">
        <v>133.35</v>
      </c>
      <c r="P12" s="136">
        <v>0</v>
      </c>
      <c r="Q12" s="136">
        <v>0</v>
      </c>
      <c r="R12" s="140">
        <v>0</v>
      </c>
      <c r="S12" s="136">
        <v>0</v>
      </c>
      <c r="T12" s="136">
        <v>0</v>
      </c>
      <c r="U12" s="140">
        <v>0</v>
      </c>
      <c r="V12" s="136">
        <v>26.67</v>
      </c>
      <c r="W12" s="136">
        <v>22.23</v>
      </c>
      <c r="X12" s="140">
        <v>48.9</v>
      </c>
      <c r="Y12" s="143">
        <v>26.67</v>
      </c>
      <c r="Z12" s="143">
        <v>22.23</v>
      </c>
      <c r="AA12" s="144">
        <v>48.9</v>
      </c>
      <c r="AB12" s="35">
        <v>0</v>
      </c>
      <c r="AC12" s="35">
        <v>0</v>
      </c>
      <c r="AD12" s="181">
        <f t="shared" si="4"/>
        <v>0</v>
      </c>
      <c r="AE12" s="35">
        <v>0</v>
      </c>
      <c r="AF12" s="35">
        <v>0</v>
      </c>
      <c r="AG12" s="181">
        <f t="shared" si="9"/>
        <v>0</v>
      </c>
      <c r="AH12" s="35">
        <v>0</v>
      </c>
      <c r="AI12" s="35">
        <v>0</v>
      </c>
      <c r="AJ12" s="181">
        <f>AH12+AI12</f>
        <v>0</v>
      </c>
      <c r="AK12" s="161">
        <f t="shared" si="5"/>
        <v>0</v>
      </c>
      <c r="AL12" s="162">
        <f t="shared" si="5"/>
        <v>0</v>
      </c>
      <c r="AM12" s="164">
        <f t="shared" si="6"/>
        <v>0</v>
      </c>
      <c r="AN12" s="35">
        <v>26.67</v>
      </c>
      <c r="AO12" s="35">
        <v>0</v>
      </c>
      <c r="AP12" s="22">
        <f t="shared" si="0"/>
        <v>26.67</v>
      </c>
      <c r="AQ12" s="35">
        <v>0</v>
      </c>
      <c r="AR12" s="35">
        <v>0</v>
      </c>
      <c r="AS12" s="22">
        <f t="shared" si="1"/>
        <v>0</v>
      </c>
      <c r="AT12" s="35">
        <v>26.67</v>
      </c>
      <c r="AU12" s="35">
        <v>35.53</v>
      </c>
      <c r="AV12" s="22">
        <f t="shared" si="2"/>
        <v>62.2</v>
      </c>
      <c r="AW12" s="161">
        <f>AN12+AQ12+AT12</f>
        <v>53.34</v>
      </c>
      <c r="AX12" s="162">
        <f>AO12+AR12+AU12</f>
        <v>35.53</v>
      </c>
      <c r="AY12" s="164">
        <f t="shared" si="3"/>
        <v>88.87</v>
      </c>
    </row>
    <row r="13" spans="1:51" ht="35.25" customHeight="1">
      <c r="A13" s="30" t="s">
        <v>56</v>
      </c>
      <c r="B13" s="38" t="s">
        <v>27</v>
      </c>
      <c r="C13" s="39" t="s">
        <v>16</v>
      </c>
      <c r="D13" s="35">
        <v>0</v>
      </c>
      <c r="E13" s="35">
        <v>0</v>
      </c>
      <c r="F13" s="22">
        <v>0</v>
      </c>
      <c r="G13" s="35">
        <v>106.68</v>
      </c>
      <c r="H13" s="35">
        <v>134.41</v>
      </c>
      <c r="I13" s="22">
        <v>241.09</v>
      </c>
      <c r="J13" s="35">
        <v>0</v>
      </c>
      <c r="K13" s="35">
        <v>0</v>
      </c>
      <c r="L13" s="22">
        <v>0</v>
      </c>
      <c r="M13" s="19">
        <v>106.68</v>
      </c>
      <c r="N13" s="20">
        <v>134.41</v>
      </c>
      <c r="O13" s="85">
        <v>241.09</v>
      </c>
      <c r="P13" s="136">
        <v>0</v>
      </c>
      <c r="Q13" s="136">
        <v>0</v>
      </c>
      <c r="R13" s="140">
        <v>0</v>
      </c>
      <c r="S13" s="137">
        <v>0</v>
      </c>
      <c r="T13" s="137">
        <v>0</v>
      </c>
      <c r="U13" s="140">
        <v>0</v>
      </c>
      <c r="V13" s="137">
        <v>0</v>
      </c>
      <c r="W13" s="137">
        <v>0</v>
      </c>
      <c r="X13" s="140">
        <v>0</v>
      </c>
      <c r="Y13" s="143">
        <v>0</v>
      </c>
      <c r="Z13" s="143">
        <v>0</v>
      </c>
      <c r="AA13" s="144">
        <v>0</v>
      </c>
      <c r="AB13" s="35">
        <v>0</v>
      </c>
      <c r="AC13" s="35">
        <v>0</v>
      </c>
      <c r="AD13" s="181">
        <f t="shared" si="4"/>
        <v>0</v>
      </c>
      <c r="AE13" s="35">
        <v>0</v>
      </c>
      <c r="AF13" s="35">
        <v>0</v>
      </c>
      <c r="AG13" s="181">
        <f t="shared" si="9"/>
        <v>0</v>
      </c>
      <c r="AH13" s="21">
        <v>0</v>
      </c>
      <c r="AI13" s="35">
        <v>0</v>
      </c>
      <c r="AJ13" s="181">
        <f t="shared" si="8"/>
        <v>0</v>
      </c>
      <c r="AK13" s="161">
        <f t="shared" si="5"/>
        <v>0</v>
      </c>
      <c r="AL13" s="162">
        <f t="shared" si="5"/>
        <v>0</v>
      </c>
      <c r="AM13" s="164">
        <f t="shared" si="6"/>
        <v>0</v>
      </c>
      <c r="AN13" s="35">
        <v>0</v>
      </c>
      <c r="AO13" s="35">
        <v>0</v>
      </c>
      <c r="AP13" s="22">
        <f aca="true" t="shared" si="10" ref="AP13:AP18">AN13+AO13</f>
        <v>0</v>
      </c>
      <c r="AQ13" s="35">
        <v>80.01</v>
      </c>
      <c r="AR13" s="35">
        <v>22.99</v>
      </c>
      <c r="AS13" s="22">
        <f aca="true" t="shared" si="11" ref="AS13:AS18">AQ13+AR13</f>
        <v>103</v>
      </c>
      <c r="AT13" s="35">
        <v>0</v>
      </c>
      <c r="AU13" s="35">
        <v>0</v>
      </c>
      <c r="AV13" s="22">
        <f aca="true" t="shared" si="12" ref="AV13:AV18">AT13+AU13</f>
        <v>0</v>
      </c>
      <c r="AW13" s="161">
        <f aca="true" t="shared" si="13" ref="AW13:AX18">AN13+AQ13+AT13</f>
        <v>80.01</v>
      </c>
      <c r="AX13" s="162">
        <f t="shared" si="13"/>
        <v>22.99</v>
      </c>
      <c r="AY13" s="164">
        <f aca="true" t="shared" si="14" ref="AY13:AY18">AW13+AX13</f>
        <v>103</v>
      </c>
    </row>
    <row r="14" spans="1:51" ht="15">
      <c r="A14" s="31" t="s">
        <v>57</v>
      </c>
      <c r="B14" s="40" t="s">
        <v>28</v>
      </c>
      <c r="C14" s="39" t="s">
        <v>19</v>
      </c>
      <c r="D14" s="81">
        <v>0</v>
      </c>
      <c r="E14" s="24">
        <v>0</v>
      </c>
      <c r="F14" s="22">
        <v>0</v>
      </c>
      <c r="G14" s="81">
        <v>133.35</v>
      </c>
      <c r="H14" s="24">
        <v>39.52</v>
      </c>
      <c r="I14" s="22">
        <v>172.87</v>
      </c>
      <c r="J14" s="35">
        <v>106.68</v>
      </c>
      <c r="K14" s="35">
        <v>4.6</v>
      </c>
      <c r="L14" s="22">
        <v>111.28</v>
      </c>
      <c r="M14" s="19">
        <v>240.03</v>
      </c>
      <c r="N14" s="19">
        <v>44.12</v>
      </c>
      <c r="O14" s="85">
        <v>284.15</v>
      </c>
      <c r="P14" s="136">
        <v>0</v>
      </c>
      <c r="Q14" s="136">
        <v>0</v>
      </c>
      <c r="R14" s="140">
        <v>0</v>
      </c>
      <c r="S14" s="137">
        <v>26.67</v>
      </c>
      <c r="T14" s="137">
        <v>0</v>
      </c>
      <c r="U14" s="140">
        <v>26.67</v>
      </c>
      <c r="V14" s="137">
        <v>26.67</v>
      </c>
      <c r="W14" s="137">
        <v>0</v>
      </c>
      <c r="X14" s="140">
        <v>26.67</v>
      </c>
      <c r="Y14" s="143">
        <v>53.34</v>
      </c>
      <c r="Z14" s="143">
        <v>0</v>
      </c>
      <c r="AA14" s="144">
        <v>53.34</v>
      </c>
      <c r="AB14" s="35">
        <v>0</v>
      </c>
      <c r="AC14" s="35">
        <v>0</v>
      </c>
      <c r="AD14" s="181">
        <f t="shared" si="4"/>
        <v>0</v>
      </c>
      <c r="AE14" s="35">
        <v>0</v>
      </c>
      <c r="AF14" s="35">
        <v>0</v>
      </c>
      <c r="AG14" s="181">
        <f t="shared" si="9"/>
        <v>0</v>
      </c>
      <c r="AH14" s="35">
        <v>0</v>
      </c>
      <c r="AI14" s="35">
        <v>0</v>
      </c>
      <c r="AJ14" s="181">
        <f>AH14+AI14</f>
        <v>0</v>
      </c>
      <c r="AK14" s="161">
        <f t="shared" si="5"/>
        <v>0</v>
      </c>
      <c r="AL14" s="162">
        <f t="shared" si="5"/>
        <v>0</v>
      </c>
      <c r="AM14" s="164">
        <f t="shared" si="6"/>
        <v>0</v>
      </c>
      <c r="AN14" s="35">
        <v>0</v>
      </c>
      <c r="AO14" s="35">
        <v>0</v>
      </c>
      <c r="AP14" s="22">
        <f t="shared" si="10"/>
        <v>0</v>
      </c>
      <c r="AQ14" s="35">
        <v>0</v>
      </c>
      <c r="AR14" s="35">
        <v>0</v>
      </c>
      <c r="AS14" s="22">
        <f t="shared" si="11"/>
        <v>0</v>
      </c>
      <c r="AT14" s="35">
        <v>0</v>
      </c>
      <c r="AU14" s="35">
        <v>0</v>
      </c>
      <c r="AV14" s="22">
        <f t="shared" si="12"/>
        <v>0</v>
      </c>
      <c r="AW14" s="161">
        <f t="shared" si="13"/>
        <v>0</v>
      </c>
      <c r="AX14" s="162">
        <f t="shared" si="13"/>
        <v>0</v>
      </c>
      <c r="AY14" s="164">
        <f t="shared" si="14"/>
        <v>0</v>
      </c>
    </row>
    <row r="15" spans="1:51" s="67" customFormat="1" ht="15">
      <c r="A15" s="31" t="s">
        <v>58</v>
      </c>
      <c r="B15" s="40" t="s">
        <v>43</v>
      </c>
      <c r="C15" s="39" t="s">
        <v>29</v>
      </c>
      <c r="D15" s="81">
        <v>0</v>
      </c>
      <c r="E15" s="24">
        <v>0</v>
      </c>
      <c r="F15" s="22">
        <v>0</v>
      </c>
      <c r="G15" s="81">
        <v>0</v>
      </c>
      <c r="H15" s="24">
        <v>0</v>
      </c>
      <c r="I15" s="22">
        <v>0</v>
      </c>
      <c r="J15" s="35">
        <v>26.67</v>
      </c>
      <c r="K15" s="35">
        <v>89.46</v>
      </c>
      <c r="L15" s="22">
        <v>116.13</v>
      </c>
      <c r="M15" s="19">
        <v>26.67</v>
      </c>
      <c r="N15" s="19">
        <v>89.46</v>
      </c>
      <c r="O15" s="85">
        <v>116.13</v>
      </c>
      <c r="P15" s="136">
        <v>0</v>
      </c>
      <c r="Q15" s="136">
        <v>0</v>
      </c>
      <c r="R15" s="140">
        <v>0</v>
      </c>
      <c r="S15" s="137">
        <v>0</v>
      </c>
      <c r="T15" s="137">
        <v>0</v>
      </c>
      <c r="U15" s="140">
        <v>0</v>
      </c>
      <c r="V15" s="137">
        <v>0</v>
      </c>
      <c r="W15" s="137">
        <v>0</v>
      </c>
      <c r="X15" s="140">
        <v>0</v>
      </c>
      <c r="Y15" s="143">
        <v>0</v>
      </c>
      <c r="Z15" s="143">
        <v>0</v>
      </c>
      <c r="AA15" s="144">
        <v>0</v>
      </c>
      <c r="AB15" s="35">
        <v>0</v>
      </c>
      <c r="AC15" s="35">
        <v>0</v>
      </c>
      <c r="AD15" s="181">
        <f t="shared" si="4"/>
        <v>0</v>
      </c>
      <c r="AE15" s="35">
        <v>0</v>
      </c>
      <c r="AF15" s="35">
        <v>0</v>
      </c>
      <c r="AG15" s="181">
        <f t="shared" si="9"/>
        <v>0</v>
      </c>
      <c r="AH15" s="35">
        <v>0</v>
      </c>
      <c r="AI15" s="35">
        <v>0</v>
      </c>
      <c r="AJ15" s="181">
        <f>AH15+AI15</f>
        <v>0</v>
      </c>
      <c r="AK15" s="161">
        <f t="shared" si="5"/>
        <v>0</v>
      </c>
      <c r="AL15" s="162">
        <f t="shared" si="5"/>
        <v>0</v>
      </c>
      <c r="AM15" s="164">
        <f t="shared" si="6"/>
        <v>0</v>
      </c>
      <c r="AN15" s="35">
        <v>0</v>
      </c>
      <c r="AO15" s="35">
        <v>0</v>
      </c>
      <c r="AP15" s="22">
        <f t="shared" si="10"/>
        <v>0</v>
      </c>
      <c r="AQ15" s="35">
        <v>0</v>
      </c>
      <c r="AR15" s="35">
        <v>0</v>
      </c>
      <c r="AS15" s="22">
        <f t="shared" si="11"/>
        <v>0</v>
      </c>
      <c r="AT15" s="35">
        <v>0</v>
      </c>
      <c r="AU15" s="35">
        <v>0</v>
      </c>
      <c r="AV15" s="22">
        <f t="shared" si="12"/>
        <v>0</v>
      </c>
      <c r="AW15" s="161">
        <f t="shared" si="13"/>
        <v>0</v>
      </c>
      <c r="AX15" s="162">
        <f t="shared" si="13"/>
        <v>0</v>
      </c>
      <c r="AY15" s="164">
        <f t="shared" si="14"/>
        <v>0</v>
      </c>
    </row>
    <row r="16" spans="1:51" s="67" customFormat="1" ht="15">
      <c r="A16" s="31" t="s">
        <v>44</v>
      </c>
      <c r="B16" s="38" t="s">
        <v>170</v>
      </c>
      <c r="C16" s="39" t="s">
        <v>18</v>
      </c>
      <c r="D16" s="81">
        <v>0</v>
      </c>
      <c r="E16" s="24">
        <v>0</v>
      </c>
      <c r="F16" s="22">
        <v>0</v>
      </c>
      <c r="G16" s="81">
        <v>26.67</v>
      </c>
      <c r="H16" s="24">
        <v>141</v>
      </c>
      <c r="I16" s="22">
        <v>167.67</v>
      </c>
      <c r="J16" s="35">
        <v>0</v>
      </c>
      <c r="K16" s="35">
        <v>0</v>
      </c>
      <c r="L16" s="22">
        <v>0</v>
      </c>
      <c r="M16" s="19">
        <v>26.67</v>
      </c>
      <c r="N16" s="19">
        <v>141</v>
      </c>
      <c r="O16" s="85">
        <v>167.67</v>
      </c>
      <c r="P16" s="136">
        <v>0</v>
      </c>
      <c r="Q16" s="136">
        <v>0</v>
      </c>
      <c r="R16" s="140">
        <v>0</v>
      </c>
      <c r="S16" s="137">
        <v>0</v>
      </c>
      <c r="T16" s="137">
        <v>0</v>
      </c>
      <c r="U16" s="140">
        <v>0</v>
      </c>
      <c r="V16" s="137">
        <v>0</v>
      </c>
      <c r="W16" s="137">
        <v>0</v>
      </c>
      <c r="X16" s="140">
        <v>0</v>
      </c>
      <c r="Y16" s="143">
        <v>0</v>
      </c>
      <c r="Z16" s="143">
        <v>0</v>
      </c>
      <c r="AA16" s="144">
        <v>0</v>
      </c>
      <c r="AB16" s="35">
        <v>0</v>
      </c>
      <c r="AC16" s="35">
        <v>0</v>
      </c>
      <c r="AD16" s="181">
        <f t="shared" si="4"/>
        <v>0</v>
      </c>
      <c r="AE16" s="35">
        <v>0</v>
      </c>
      <c r="AF16" s="35">
        <v>0</v>
      </c>
      <c r="AG16" s="181">
        <f t="shared" si="9"/>
        <v>0</v>
      </c>
      <c r="AH16" s="35">
        <v>0</v>
      </c>
      <c r="AI16" s="35">
        <v>0</v>
      </c>
      <c r="AJ16" s="181">
        <f t="shared" si="8"/>
        <v>0</v>
      </c>
      <c r="AK16" s="161">
        <f t="shared" si="5"/>
        <v>0</v>
      </c>
      <c r="AL16" s="162">
        <f t="shared" si="5"/>
        <v>0</v>
      </c>
      <c r="AM16" s="194">
        <f t="shared" si="6"/>
        <v>0</v>
      </c>
      <c r="AN16" s="35">
        <v>0</v>
      </c>
      <c r="AO16" s="35">
        <v>0</v>
      </c>
      <c r="AP16" s="22">
        <v>0</v>
      </c>
      <c r="AQ16" s="35">
        <v>0</v>
      </c>
      <c r="AR16" s="35">
        <v>40</v>
      </c>
      <c r="AS16" s="22">
        <v>40</v>
      </c>
      <c r="AT16" s="35">
        <v>26.67</v>
      </c>
      <c r="AU16" s="35">
        <v>0</v>
      </c>
      <c r="AV16" s="22">
        <v>26.67</v>
      </c>
      <c r="AW16" s="161">
        <v>26.67</v>
      </c>
      <c r="AX16" s="162">
        <v>40</v>
      </c>
      <c r="AY16" s="164">
        <v>66.67</v>
      </c>
    </row>
    <row r="17" spans="1:51" s="67" customFormat="1" ht="15">
      <c r="A17" s="31" t="s">
        <v>59</v>
      </c>
      <c r="B17" s="38" t="s">
        <v>42</v>
      </c>
      <c r="C17" s="39" t="s">
        <v>17</v>
      </c>
      <c r="D17" s="81">
        <v>0</v>
      </c>
      <c r="E17" s="24">
        <v>0</v>
      </c>
      <c r="F17" s="22">
        <v>0</v>
      </c>
      <c r="G17" s="81">
        <v>0</v>
      </c>
      <c r="H17" s="24">
        <v>0</v>
      </c>
      <c r="I17" s="22">
        <v>0</v>
      </c>
      <c r="J17" s="35">
        <v>0</v>
      </c>
      <c r="K17" s="35">
        <v>0</v>
      </c>
      <c r="L17" s="22">
        <v>0</v>
      </c>
      <c r="M17" s="82">
        <v>0</v>
      </c>
      <c r="N17" s="82">
        <v>0</v>
      </c>
      <c r="O17" s="86">
        <v>0</v>
      </c>
      <c r="P17" s="136">
        <v>133.35</v>
      </c>
      <c r="Q17" s="136">
        <v>0</v>
      </c>
      <c r="R17" s="140">
        <v>133.35</v>
      </c>
      <c r="S17" s="137">
        <v>0</v>
      </c>
      <c r="T17" s="137">
        <v>0</v>
      </c>
      <c r="U17" s="140">
        <v>0</v>
      </c>
      <c r="V17" s="137">
        <v>0</v>
      </c>
      <c r="W17" s="137">
        <v>0</v>
      </c>
      <c r="X17" s="140">
        <v>0</v>
      </c>
      <c r="Y17" s="143">
        <v>133.35</v>
      </c>
      <c r="Z17" s="143">
        <v>0</v>
      </c>
      <c r="AA17" s="144">
        <v>133.35</v>
      </c>
      <c r="AB17" s="35">
        <v>0</v>
      </c>
      <c r="AC17" s="35">
        <v>0</v>
      </c>
      <c r="AD17" s="181">
        <f t="shared" si="4"/>
        <v>0</v>
      </c>
      <c r="AE17" s="35">
        <v>0</v>
      </c>
      <c r="AF17" s="35">
        <v>0</v>
      </c>
      <c r="AG17" s="181">
        <f t="shared" si="9"/>
        <v>0</v>
      </c>
      <c r="AH17" s="35">
        <v>0</v>
      </c>
      <c r="AI17" s="35">
        <v>0</v>
      </c>
      <c r="AJ17" s="181">
        <f>AH17+AI17</f>
        <v>0</v>
      </c>
      <c r="AK17" s="161">
        <f t="shared" si="5"/>
        <v>0</v>
      </c>
      <c r="AL17" s="162">
        <f t="shared" si="5"/>
        <v>0</v>
      </c>
      <c r="AM17" s="165">
        <f t="shared" si="6"/>
        <v>0</v>
      </c>
      <c r="AN17" s="35">
        <v>0</v>
      </c>
      <c r="AO17" s="35">
        <v>0</v>
      </c>
      <c r="AP17" s="22">
        <f t="shared" si="10"/>
        <v>0</v>
      </c>
      <c r="AQ17" s="35">
        <v>0</v>
      </c>
      <c r="AR17" s="35">
        <v>0</v>
      </c>
      <c r="AS17" s="22">
        <f t="shared" si="11"/>
        <v>0</v>
      </c>
      <c r="AT17" s="35">
        <v>0</v>
      </c>
      <c r="AU17" s="35">
        <v>0</v>
      </c>
      <c r="AV17" s="22">
        <f t="shared" si="12"/>
        <v>0</v>
      </c>
      <c r="AW17" s="161">
        <f t="shared" si="13"/>
        <v>0</v>
      </c>
      <c r="AX17" s="162">
        <f t="shared" si="13"/>
        <v>0</v>
      </c>
      <c r="AY17" s="164">
        <f t="shared" si="14"/>
        <v>0</v>
      </c>
    </row>
    <row r="18" spans="1:51" ht="15.75" thickBot="1">
      <c r="A18" s="92" t="s">
        <v>60</v>
      </c>
      <c r="B18" s="93" t="s">
        <v>45</v>
      </c>
      <c r="C18" s="94" t="s">
        <v>14</v>
      </c>
      <c r="D18" s="21">
        <v>0</v>
      </c>
      <c r="E18" s="23">
        <v>0</v>
      </c>
      <c r="F18" s="22">
        <v>0</v>
      </c>
      <c r="G18" s="21">
        <v>92.97</v>
      </c>
      <c r="H18" s="23">
        <v>36.06</v>
      </c>
      <c r="I18" s="22">
        <v>129.03</v>
      </c>
      <c r="J18" s="21">
        <v>55.77</v>
      </c>
      <c r="K18" s="23">
        <v>12.02</v>
      </c>
      <c r="L18" s="22">
        <v>67.79</v>
      </c>
      <c r="M18" s="83">
        <v>148.74</v>
      </c>
      <c r="N18" s="84">
        <v>48.08</v>
      </c>
      <c r="O18" s="87">
        <v>196.82</v>
      </c>
      <c r="P18" s="136">
        <v>37.18</v>
      </c>
      <c r="Q18" s="136">
        <v>48.04</v>
      </c>
      <c r="R18" s="140">
        <v>85.22</v>
      </c>
      <c r="S18" s="137">
        <v>0</v>
      </c>
      <c r="T18" s="137">
        <v>0</v>
      </c>
      <c r="U18" s="140">
        <v>0</v>
      </c>
      <c r="V18" s="137">
        <v>0</v>
      </c>
      <c r="W18" s="137">
        <v>0</v>
      </c>
      <c r="X18" s="140">
        <v>0</v>
      </c>
      <c r="Y18" s="143">
        <v>37.18</v>
      </c>
      <c r="Z18" s="143">
        <v>48.04</v>
      </c>
      <c r="AA18" s="144">
        <v>85.22</v>
      </c>
      <c r="AB18" s="35">
        <v>0</v>
      </c>
      <c r="AC18" s="35">
        <v>0</v>
      </c>
      <c r="AD18" s="181">
        <f t="shared" si="4"/>
        <v>0</v>
      </c>
      <c r="AE18" s="35">
        <v>0</v>
      </c>
      <c r="AF18" s="35">
        <v>0</v>
      </c>
      <c r="AG18" s="181">
        <f t="shared" si="9"/>
        <v>0</v>
      </c>
      <c r="AH18" s="166">
        <v>0</v>
      </c>
      <c r="AI18" s="167">
        <v>0</v>
      </c>
      <c r="AJ18" s="181">
        <f>AH18+AI18</f>
        <v>0</v>
      </c>
      <c r="AK18" s="168">
        <f t="shared" si="5"/>
        <v>0</v>
      </c>
      <c r="AL18" s="169">
        <f t="shared" si="5"/>
        <v>0</v>
      </c>
      <c r="AM18" s="170">
        <f t="shared" si="6"/>
        <v>0</v>
      </c>
      <c r="AN18" s="166">
        <v>18.59</v>
      </c>
      <c r="AO18" s="167">
        <v>0</v>
      </c>
      <c r="AP18" s="22">
        <f t="shared" si="10"/>
        <v>18.59</v>
      </c>
      <c r="AQ18" s="35">
        <v>0</v>
      </c>
      <c r="AR18" s="35">
        <v>0</v>
      </c>
      <c r="AS18" s="22">
        <f t="shared" si="11"/>
        <v>0</v>
      </c>
      <c r="AT18" s="35">
        <v>0</v>
      </c>
      <c r="AU18" s="167">
        <v>0</v>
      </c>
      <c r="AV18" s="22">
        <f t="shared" si="12"/>
        <v>0</v>
      </c>
      <c r="AW18" s="168">
        <f t="shared" si="13"/>
        <v>18.59</v>
      </c>
      <c r="AX18" s="169">
        <f t="shared" si="13"/>
        <v>0</v>
      </c>
      <c r="AY18" s="170">
        <f t="shared" si="14"/>
        <v>18.59</v>
      </c>
    </row>
    <row r="19" spans="1:51" ht="16.5" thickBot="1" thickTop="1">
      <c r="A19" s="25"/>
      <c r="B19" s="25"/>
      <c r="C19" s="41"/>
      <c r="D19" s="42">
        <v>0</v>
      </c>
      <c r="E19" s="42">
        <v>0</v>
      </c>
      <c r="F19" s="186">
        <v>0</v>
      </c>
      <c r="G19" s="42">
        <v>862.28</v>
      </c>
      <c r="H19" s="42">
        <v>822.4</v>
      </c>
      <c r="I19" s="186">
        <v>1684.68</v>
      </c>
      <c r="J19" s="42">
        <v>349.14</v>
      </c>
      <c r="K19" s="42">
        <v>254.28</v>
      </c>
      <c r="L19" s="91">
        <v>603.42</v>
      </c>
      <c r="M19" s="95">
        <v>1211.42</v>
      </c>
      <c r="N19" s="95">
        <v>1076.68</v>
      </c>
      <c r="O19" s="96">
        <v>2288.1</v>
      </c>
      <c r="P19" s="138">
        <v>223.87</v>
      </c>
      <c r="Q19" s="138">
        <v>48.04</v>
      </c>
      <c r="R19" s="185">
        <v>271.91</v>
      </c>
      <c r="S19" s="138">
        <v>26.67</v>
      </c>
      <c r="T19" s="138">
        <v>0</v>
      </c>
      <c r="U19" s="185">
        <v>26.67</v>
      </c>
      <c r="V19" s="138">
        <v>266.7</v>
      </c>
      <c r="W19" s="138">
        <v>89.4</v>
      </c>
      <c r="X19" s="140">
        <v>356.1</v>
      </c>
      <c r="Y19" s="145">
        <v>517.24</v>
      </c>
      <c r="Z19" s="145">
        <v>137.44</v>
      </c>
      <c r="AA19" s="141">
        <v>654.68</v>
      </c>
      <c r="AB19" s="176">
        <f aca="true" t="shared" si="15" ref="AB19:AI19">SUM(AB7:AB18)</f>
        <v>0</v>
      </c>
      <c r="AC19" s="177">
        <f t="shared" si="15"/>
        <v>0</v>
      </c>
      <c r="AD19" s="182">
        <f t="shared" si="15"/>
        <v>0</v>
      </c>
      <c r="AE19" s="178">
        <f t="shared" si="15"/>
        <v>0</v>
      </c>
      <c r="AF19" s="178">
        <f t="shared" si="15"/>
        <v>0</v>
      </c>
      <c r="AG19" s="184">
        <f t="shared" si="15"/>
        <v>0</v>
      </c>
      <c r="AH19" s="171">
        <f t="shared" si="15"/>
        <v>0</v>
      </c>
      <c r="AI19" s="172">
        <f t="shared" si="15"/>
        <v>0</v>
      </c>
      <c r="AJ19" s="184">
        <f aca="true" t="shared" si="16" ref="AJ19:AY19">SUM(AJ7:AJ18)</f>
        <v>0</v>
      </c>
      <c r="AK19" s="173">
        <f t="shared" si="16"/>
        <v>0</v>
      </c>
      <c r="AL19" s="174">
        <f t="shared" si="16"/>
        <v>0</v>
      </c>
      <c r="AM19" s="175">
        <f t="shared" si="16"/>
        <v>0</v>
      </c>
      <c r="AN19" s="171">
        <f t="shared" si="16"/>
        <v>71.93</v>
      </c>
      <c r="AO19" s="172">
        <f t="shared" si="16"/>
        <v>5.7</v>
      </c>
      <c r="AP19" s="184">
        <f t="shared" si="16"/>
        <v>77.63000000000001</v>
      </c>
      <c r="AQ19" s="171">
        <f t="shared" si="16"/>
        <v>80.01</v>
      </c>
      <c r="AR19" s="172">
        <f t="shared" si="16"/>
        <v>62.989999999999995</v>
      </c>
      <c r="AS19" s="184">
        <f t="shared" si="16"/>
        <v>143</v>
      </c>
      <c r="AT19" s="192">
        <f t="shared" si="16"/>
        <v>53.34</v>
      </c>
      <c r="AU19" s="193">
        <f t="shared" si="16"/>
        <v>35.53</v>
      </c>
      <c r="AV19" s="184">
        <f t="shared" si="16"/>
        <v>88.87</v>
      </c>
      <c r="AW19" s="173">
        <f t="shared" si="16"/>
        <v>205.28</v>
      </c>
      <c r="AX19" s="174">
        <f t="shared" si="16"/>
        <v>104.22</v>
      </c>
      <c r="AY19" s="175">
        <f t="shared" si="16"/>
        <v>309.5</v>
      </c>
    </row>
    <row r="20" spans="1:31" ht="15.75" thickTop="1">
      <c r="A20" s="25" t="s">
        <v>171</v>
      </c>
      <c r="B20" s="25"/>
      <c r="C20" s="44"/>
      <c r="D20" s="45"/>
      <c r="E20" s="45"/>
      <c r="F20" s="46"/>
      <c r="G20" s="45"/>
      <c r="H20" s="45"/>
      <c r="I20" s="46"/>
      <c r="J20" s="45"/>
      <c r="K20" s="45"/>
      <c r="L20" s="46"/>
      <c r="M20" s="45"/>
      <c r="N20" s="45"/>
      <c r="O20" s="46"/>
      <c r="P20" s="66"/>
      <c r="Q20" s="66"/>
      <c r="R20" s="66"/>
      <c r="S20" s="66"/>
      <c r="T20" s="66"/>
      <c r="U20" s="66"/>
      <c r="V20" s="66"/>
      <c r="W20" s="66"/>
      <c r="X20" s="46"/>
      <c r="Y20" s="45"/>
      <c r="Z20" s="45"/>
      <c r="AA20" s="46"/>
      <c r="AB20" s="89"/>
      <c r="AC20" s="89"/>
      <c r="AD20" s="89"/>
      <c r="AE20" s="90"/>
    </row>
    <row r="21" spans="1:31" ht="15">
      <c r="A21" s="25" t="s">
        <v>172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6"/>
      <c r="Q21" s="66"/>
      <c r="R21" s="66"/>
      <c r="S21" s="66"/>
      <c r="T21" s="66"/>
      <c r="U21" s="66"/>
      <c r="V21" s="66"/>
      <c r="W21" s="66"/>
      <c r="X21" s="67"/>
      <c r="Y21" s="67"/>
      <c r="Z21" s="67"/>
      <c r="AA21" s="67"/>
      <c r="AB21" s="67"/>
      <c r="AC21" s="67"/>
      <c r="AD21" s="67"/>
      <c r="AE21" s="67"/>
    </row>
    <row r="22" spans="1:12" ht="15.7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4" spans="1:12" ht="15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</sheetData>
  <sheetProtection/>
  <mergeCells count="3">
    <mergeCell ref="A24:L24"/>
    <mergeCell ref="A22:L22"/>
    <mergeCell ref="A3:Y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0" customWidth="1"/>
    <col min="2" max="2" width="26.28125" style="0" customWidth="1"/>
    <col min="3" max="3" width="40.7109375" style="0" customWidth="1"/>
    <col min="4" max="4" width="25.57421875" style="0" customWidth="1"/>
    <col min="5" max="5" width="27.00390625" style="0" customWidth="1"/>
    <col min="6" max="6" width="17.421875" style="0" customWidth="1"/>
  </cols>
  <sheetData>
    <row r="1" ht="15.75">
      <c r="C1" s="58" t="s">
        <v>186</v>
      </c>
    </row>
    <row r="3" spans="2:7" ht="15">
      <c r="B3" s="27" t="s">
        <v>8</v>
      </c>
      <c r="C3" s="27" t="s">
        <v>9</v>
      </c>
      <c r="D3" s="27" t="s">
        <v>10</v>
      </c>
      <c r="E3" s="27" t="s">
        <v>11</v>
      </c>
      <c r="F3" s="27" t="s">
        <v>12</v>
      </c>
      <c r="G3" s="103"/>
    </row>
    <row r="4" spans="2:7" ht="15">
      <c r="B4" s="26" t="s">
        <v>30</v>
      </c>
      <c r="C4" s="26"/>
      <c r="D4" s="26"/>
      <c r="E4" s="26"/>
      <c r="F4" s="48"/>
      <c r="G4" s="101"/>
    </row>
    <row r="5" spans="1:7" ht="60" customHeight="1">
      <c r="A5" s="78" t="s">
        <v>6</v>
      </c>
      <c r="B5" s="107" t="s">
        <v>76</v>
      </c>
      <c r="C5" s="107" t="s">
        <v>77</v>
      </c>
      <c r="D5" s="111" t="s">
        <v>68</v>
      </c>
      <c r="E5" s="47" t="s">
        <v>98</v>
      </c>
      <c r="F5" s="56" t="s">
        <v>83</v>
      </c>
      <c r="G5" s="69"/>
    </row>
    <row r="6" spans="1:7" s="67" customFormat="1" ht="60" customHeight="1">
      <c r="A6" s="78" t="s">
        <v>7</v>
      </c>
      <c r="B6" s="107" t="s">
        <v>61</v>
      </c>
      <c r="C6" s="107" t="s">
        <v>62</v>
      </c>
      <c r="D6" s="111" t="s">
        <v>63</v>
      </c>
      <c r="E6" s="47" t="s">
        <v>100</v>
      </c>
      <c r="F6" s="56" t="s">
        <v>83</v>
      </c>
      <c r="G6" s="69"/>
    </row>
    <row r="7" spans="1:7" s="67" customFormat="1" ht="42.75" customHeight="1">
      <c r="A7" s="78" t="s">
        <v>38</v>
      </c>
      <c r="B7" s="107" t="s">
        <v>64</v>
      </c>
      <c r="C7" s="107" t="s">
        <v>67</v>
      </c>
      <c r="D7" s="111" t="s">
        <v>68</v>
      </c>
      <c r="E7" s="47" t="s">
        <v>99</v>
      </c>
      <c r="F7" s="56" t="s">
        <v>83</v>
      </c>
      <c r="G7" s="69"/>
    </row>
    <row r="8" spans="1:7" s="67" customFormat="1" ht="42.75" customHeight="1">
      <c r="A8" s="78" t="s">
        <v>39</v>
      </c>
      <c r="B8" s="107" t="s">
        <v>65</v>
      </c>
      <c r="C8" s="107" t="s">
        <v>66</v>
      </c>
      <c r="D8" s="110">
        <v>120</v>
      </c>
      <c r="E8" s="109" t="s">
        <v>101</v>
      </c>
      <c r="F8" s="57" t="s">
        <v>69</v>
      </c>
      <c r="G8" s="69"/>
    </row>
    <row r="9" spans="1:7" s="67" customFormat="1" ht="42.75" customHeight="1">
      <c r="A9" s="78" t="s">
        <v>40</v>
      </c>
      <c r="B9" s="107" t="s">
        <v>71</v>
      </c>
      <c r="C9" s="107" t="s">
        <v>72</v>
      </c>
      <c r="D9" s="111" t="s">
        <v>68</v>
      </c>
      <c r="E9" s="47" t="s">
        <v>99</v>
      </c>
      <c r="F9" s="56" t="s">
        <v>83</v>
      </c>
      <c r="G9" s="69"/>
    </row>
    <row r="10" spans="1:7" s="67" customFormat="1" ht="49.5" customHeight="1">
      <c r="A10" s="78" t="s">
        <v>75</v>
      </c>
      <c r="B10" s="107" t="s">
        <v>73</v>
      </c>
      <c r="C10" s="107" t="s">
        <v>74</v>
      </c>
      <c r="D10" s="111" t="s">
        <v>68</v>
      </c>
      <c r="E10" s="47" t="s">
        <v>99</v>
      </c>
      <c r="F10" s="56" t="s">
        <v>83</v>
      </c>
      <c r="G10" s="69"/>
    </row>
    <row r="11" spans="1:6" s="64" customFormat="1" ht="15.75" customHeight="1">
      <c r="A11" s="52"/>
      <c r="B11" s="60"/>
      <c r="C11" s="61"/>
      <c r="D11" s="62"/>
      <c r="E11" s="63"/>
      <c r="F11" s="63"/>
    </row>
    <row r="12" spans="1:7" s="64" customFormat="1" ht="13.5" customHeight="1">
      <c r="A12"/>
      <c r="B12" s="26" t="s">
        <v>31</v>
      </c>
      <c r="C12" s="53"/>
      <c r="D12" s="48"/>
      <c r="E12" s="48"/>
      <c r="F12" s="26"/>
      <c r="G12" s="102"/>
    </row>
    <row r="13" spans="1:7" s="64" customFormat="1" ht="33" customHeight="1">
      <c r="A13" s="28" t="s">
        <v>6</v>
      </c>
      <c r="B13" s="56" t="s">
        <v>129</v>
      </c>
      <c r="C13" s="128" t="s">
        <v>130</v>
      </c>
      <c r="D13" s="43">
        <v>258.98</v>
      </c>
      <c r="E13" s="106" t="s">
        <v>131</v>
      </c>
      <c r="F13" s="57" t="s">
        <v>69</v>
      </c>
      <c r="G13" s="102"/>
    </row>
    <row r="14" spans="1:7" s="64" customFormat="1" ht="33" customHeight="1">
      <c r="A14" s="28" t="s">
        <v>7</v>
      </c>
      <c r="B14" s="127" t="s">
        <v>65</v>
      </c>
      <c r="C14" s="129" t="s">
        <v>66</v>
      </c>
      <c r="D14" s="110">
        <v>120</v>
      </c>
      <c r="E14" s="109" t="s">
        <v>132</v>
      </c>
      <c r="F14" s="57" t="s">
        <v>69</v>
      </c>
      <c r="G14" s="102"/>
    </row>
    <row r="15" spans="1:7" s="64" customFormat="1" ht="62.25" customHeight="1">
      <c r="A15" s="78" t="s">
        <v>38</v>
      </c>
      <c r="B15" s="59" t="s">
        <v>133</v>
      </c>
      <c r="C15" s="130" t="s">
        <v>134</v>
      </c>
      <c r="D15" s="126" t="s">
        <v>135</v>
      </c>
      <c r="E15" s="79" t="s">
        <v>136</v>
      </c>
      <c r="F15" s="57" t="s">
        <v>69</v>
      </c>
      <c r="G15" s="102"/>
    </row>
    <row r="16" spans="1:7" ht="30">
      <c r="A16" s="28" t="s">
        <v>39</v>
      </c>
      <c r="B16" s="106" t="s">
        <v>178</v>
      </c>
      <c r="C16" s="128" t="s">
        <v>179</v>
      </c>
      <c r="D16" s="188">
        <v>107</v>
      </c>
      <c r="E16" s="106" t="s">
        <v>180</v>
      </c>
      <c r="F16" s="106" t="s">
        <v>69</v>
      </c>
      <c r="G16" s="69"/>
    </row>
    <row r="17" spans="4:7" s="67" customFormat="1" ht="15">
      <c r="D17" s="187"/>
      <c r="G17" s="69"/>
    </row>
    <row r="18" spans="2:7" s="67" customFormat="1" ht="15">
      <c r="B18" s="26" t="s">
        <v>32</v>
      </c>
      <c r="C18" s="48"/>
      <c r="D18" s="48"/>
      <c r="E18" s="48"/>
      <c r="F18" s="48"/>
      <c r="G18" s="100"/>
    </row>
    <row r="19" spans="1:7" s="67" customFormat="1" ht="30">
      <c r="A19" s="28" t="s">
        <v>6</v>
      </c>
      <c r="B19" s="56" t="s">
        <v>143</v>
      </c>
      <c r="C19" s="56" t="s">
        <v>144</v>
      </c>
      <c r="D19" s="51"/>
      <c r="E19" s="47" t="s">
        <v>145</v>
      </c>
      <c r="F19" s="56"/>
      <c r="G19" s="69"/>
    </row>
    <row r="20" spans="1:7" s="67" customFormat="1" ht="15">
      <c r="A20" s="71"/>
      <c r="B20" s="97"/>
      <c r="C20" s="97"/>
      <c r="D20" s="98"/>
      <c r="E20" s="99"/>
      <c r="F20" s="97"/>
      <c r="G20" s="69"/>
    </row>
    <row r="21" spans="2:7" s="67" customFormat="1" ht="15">
      <c r="B21" s="26" t="s">
        <v>37</v>
      </c>
      <c r="C21" s="48"/>
      <c r="D21" s="48"/>
      <c r="E21" s="48"/>
      <c r="F21" s="48"/>
      <c r="G21" s="69"/>
    </row>
    <row r="22" spans="1:7" s="67" customFormat="1" ht="45">
      <c r="A22" s="28" t="s">
        <v>6</v>
      </c>
      <c r="B22" s="56" t="s">
        <v>113</v>
      </c>
      <c r="C22" s="130" t="s">
        <v>114</v>
      </c>
      <c r="D22" s="108" t="s">
        <v>103</v>
      </c>
      <c r="E22" s="47" t="s">
        <v>115</v>
      </c>
      <c r="F22" s="59" t="s">
        <v>83</v>
      </c>
      <c r="G22" s="69"/>
    </row>
    <row r="23" spans="1:6" ht="30">
      <c r="A23" s="28" t="s">
        <v>7</v>
      </c>
      <c r="B23" s="56" t="s">
        <v>116</v>
      </c>
      <c r="C23" s="130" t="s">
        <v>117</v>
      </c>
      <c r="D23" s="108" t="s">
        <v>103</v>
      </c>
      <c r="E23" s="47" t="s">
        <v>115</v>
      </c>
      <c r="F23" s="59" t="s">
        <v>83</v>
      </c>
    </row>
    <row r="24" spans="1:6" s="67" customFormat="1" ht="30">
      <c r="A24" s="28" t="s">
        <v>38</v>
      </c>
      <c r="B24" s="56" t="s">
        <v>118</v>
      </c>
      <c r="C24" s="130" t="s">
        <v>119</v>
      </c>
      <c r="D24" s="108" t="s">
        <v>103</v>
      </c>
      <c r="E24" s="47" t="s">
        <v>115</v>
      </c>
      <c r="F24" s="59" t="s">
        <v>83</v>
      </c>
    </row>
    <row r="25" spans="1:6" s="67" customFormat="1" ht="30">
      <c r="A25" s="28" t="s">
        <v>39</v>
      </c>
      <c r="B25" s="56" t="s">
        <v>120</v>
      </c>
      <c r="C25" s="130" t="s">
        <v>121</v>
      </c>
      <c r="D25" s="108" t="s">
        <v>103</v>
      </c>
      <c r="E25" s="47" t="s">
        <v>115</v>
      </c>
      <c r="F25" s="59" t="s">
        <v>83</v>
      </c>
    </row>
    <row r="26" spans="1:6" s="67" customFormat="1" ht="30">
      <c r="A26" s="28" t="s">
        <v>40</v>
      </c>
      <c r="B26" s="56" t="s">
        <v>122</v>
      </c>
      <c r="C26" s="130" t="s">
        <v>123</v>
      </c>
      <c r="D26" s="108" t="s">
        <v>103</v>
      </c>
      <c r="E26" s="47" t="s">
        <v>115</v>
      </c>
      <c r="F26" s="59" t="s">
        <v>83</v>
      </c>
    </row>
    <row r="27" spans="1:7" s="67" customFormat="1" ht="28.5" customHeight="1">
      <c r="A27" s="28" t="s">
        <v>75</v>
      </c>
      <c r="B27" s="56" t="s">
        <v>150</v>
      </c>
      <c r="C27" s="56" t="s">
        <v>151</v>
      </c>
      <c r="D27" s="51" t="s">
        <v>104</v>
      </c>
      <c r="E27" s="47" t="s">
        <v>152</v>
      </c>
      <c r="F27" s="56" t="s">
        <v>83</v>
      </c>
      <c r="G27" s="69"/>
    </row>
    <row r="28" spans="1:7" s="67" customFormat="1" ht="28.5" customHeight="1">
      <c r="A28" s="28" t="s">
        <v>78</v>
      </c>
      <c r="B28" s="197" t="s">
        <v>187</v>
      </c>
      <c r="C28" s="197" t="s">
        <v>188</v>
      </c>
      <c r="D28" s="51">
        <v>26.67</v>
      </c>
      <c r="E28" s="47" t="s">
        <v>115</v>
      </c>
      <c r="F28" s="197" t="s">
        <v>83</v>
      </c>
      <c r="G28" s="69"/>
    </row>
    <row r="29" spans="1:7" s="67" customFormat="1" ht="28.5" customHeight="1">
      <c r="A29" s="28" t="s">
        <v>79</v>
      </c>
      <c r="B29" s="197" t="s">
        <v>189</v>
      </c>
      <c r="C29" s="198" t="s">
        <v>190</v>
      </c>
      <c r="D29" s="108" t="s">
        <v>191</v>
      </c>
      <c r="E29" s="47" t="s">
        <v>152</v>
      </c>
      <c r="F29" s="197" t="s">
        <v>83</v>
      </c>
      <c r="G29" s="69"/>
    </row>
    <row r="30" spans="1:6" s="67" customFormat="1" ht="15">
      <c r="A30" s="71"/>
      <c r="B30" s="97"/>
      <c r="C30" s="97"/>
      <c r="D30" s="98"/>
      <c r="E30" s="99"/>
      <c r="F30" s="97"/>
    </row>
    <row r="31" spans="2:7" s="67" customFormat="1" ht="15">
      <c r="B31" s="26" t="s">
        <v>34</v>
      </c>
      <c r="C31" s="48"/>
      <c r="D31" s="48"/>
      <c r="E31" s="48"/>
      <c r="F31" s="48"/>
      <c r="G31" s="69"/>
    </row>
    <row r="32" spans="1:6" s="67" customFormat="1" ht="45">
      <c r="A32" s="28" t="s">
        <v>6</v>
      </c>
      <c r="B32" s="56" t="s">
        <v>80</v>
      </c>
      <c r="C32" s="55" t="s">
        <v>81</v>
      </c>
      <c r="D32" s="108" t="s">
        <v>103</v>
      </c>
      <c r="E32" s="47" t="s">
        <v>82</v>
      </c>
      <c r="F32" s="56" t="s">
        <v>83</v>
      </c>
    </row>
    <row r="33" spans="1:6" s="67" customFormat="1" ht="45">
      <c r="A33" s="28" t="s">
        <v>7</v>
      </c>
      <c r="B33" s="56" t="s">
        <v>84</v>
      </c>
      <c r="C33" s="55" t="s">
        <v>85</v>
      </c>
      <c r="D33" s="108" t="s">
        <v>104</v>
      </c>
      <c r="E33" s="47" t="s">
        <v>82</v>
      </c>
      <c r="F33" s="56" t="s">
        <v>83</v>
      </c>
    </row>
    <row r="34" spans="1:6" s="67" customFormat="1" ht="30">
      <c r="A34" s="28" t="s">
        <v>38</v>
      </c>
      <c r="B34" s="56" t="s">
        <v>86</v>
      </c>
      <c r="C34" s="55" t="s">
        <v>87</v>
      </c>
      <c r="D34" s="108" t="s">
        <v>104</v>
      </c>
      <c r="E34" s="47" t="s">
        <v>82</v>
      </c>
      <c r="F34" s="56" t="s">
        <v>83</v>
      </c>
    </row>
    <row r="35" spans="1:6" s="67" customFormat="1" ht="60">
      <c r="A35" s="28" t="s">
        <v>39</v>
      </c>
      <c r="B35" s="56" t="s">
        <v>88</v>
      </c>
      <c r="C35" s="55" t="s">
        <v>89</v>
      </c>
      <c r="D35" s="108" t="s">
        <v>104</v>
      </c>
      <c r="E35" s="47" t="s">
        <v>82</v>
      </c>
      <c r="F35" s="56" t="s">
        <v>83</v>
      </c>
    </row>
    <row r="36" spans="1:6" s="67" customFormat="1" ht="30">
      <c r="A36" s="28" t="s">
        <v>40</v>
      </c>
      <c r="B36" s="56" t="s">
        <v>90</v>
      </c>
      <c r="C36" s="55" t="s">
        <v>91</v>
      </c>
      <c r="D36" s="108" t="s">
        <v>104</v>
      </c>
      <c r="E36" s="47" t="s">
        <v>82</v>
      </c>
      <c r="F36" s="56" t="s">
        <v>83</v>
      </c>
    </row>
    <row r="37" spans="1:6" s="67" customFormat="1" ht="45">
      <c r="A37" s="28" t="s">
        <v>75</v>
      </c>
      <c r="B37" s="56" t="s">
        <v>92</v>
      </c>
      <c r="C37" s="55" t="s">
        <v>93</v>
      </c>
      <c r="D37" s="108" t="s">
        <v>104</v>
      </c>
      <c r="E37" s="47" t="s">
        <v>82</v>
      </c>
      <c r="F37" s="56" t="s">
        <v>83</v>
      </c>
    </row>
    <row r="38" spans="1:6" s="67" customFormat="1" ht="30">
      <c r="A38" s="28" t="s">
        <v>78</v>
      </c>
      <c r="B38" s="56" t="s">
        <v>94</v>
      </c>
      <c r="C38" s="55" t="s">
        <v>95</v>
      </c>
      <c r="D38" s="108" t="s">
        <v>104</v>
      </c>
      <c r="E38" s="47" t="s">
        <v>82</v>
      </c>
      <c r="F38" s="56" t="s">
        <v>83</v>
      </c>
    </row>
    <row r="39" spans="1:6" s="67" customFormat="1" ht="45">
      <c r="A39" s="28" t="s">
        <v>79</v>
      </c>
      <c r="B39" s="56" t="s">
        <v>96</v>
      </c>
      <c r="C39" s="55" t="s">
        <v>97</v>
      </c>
      <c r="D39" s="108" t="s">
        <v>104</v>
      </c>
      <c r="E39" s="47" t="s">
        <v>82</v>
      </c>
      <c r="F39" s="56" t="s">
        <v>83</v>
      </c>
    </row>
    <row r="40" spans="1:6" s="67" customFormat="1" ht="15">
      <c r="A40" s="71"/>
      <c r="B40" s="97"/>
      <c r="C40" s="125"/>
      <c r="D40" s="112"/>
      <c r="E40" s="99"/>
      <c r="F40" s="97"/>
    </row>
    <row r="41" spans="1:6" s="67" customFormat="1" ht="15">
      <c r="A41" s="71"/>
      <c r="B41" s="97"/>
      <c r="C41" s="125"/>
      <c r="D41" s="112"/>
      <c r="E41" s="99"/>
      <c r="F41" s="97"/>
    </row>
    <row r="42" spans="2:6" s="67" customFormat="1" ht="15">
      <c r="B42" s="113" t="s">
        <v>109</v>
      </c>
      <c r="C42" s="114"/>
      <c r="D42" s="114"/>
      <c r="E42" s="114"/>
      <c r="F42" s="26"/>
    </row>
    <row r="43" spans="1:6" s="67" customFormat="1" ht="30">
      <c r="A43" s="28" t="s">
        <v>6</v>
      </c>
      <c r="B43" s="115" t="s">
        <v>110</v>
      </c>
      <c r="C43" s="132" t="s">
        <v>111</v>
      </c>
      <c r="D43" s="116" t="s">
        <v>104</v>
      </c>
      <c r="E43" s="117" t="s">
        <v>112</v>
      </c>
      <c r="F43" s="57" t="s">
        <v>83</v>
      </c>
    </row>
    <row r="44" spans="1:6" s="67" customFormat="1" ht="15">
      <c r="A44" s="71"/>
      <c r="B44" s="97"/>
      <c r="C44" s="97"/>
      <c r="D44" s="112"/>
      <c r="E44" s="99"/>
      <c r="F44" s="97"/>
    </row>
    <row r="45" spans="1:6" s="67" customFormat="1" ht="15">
      <c r="A45"/>
      <c r="B45" s="26" t="s">
        <v>142</v>
      </c>
      <c r="C45" s="26"/>
      <c r="D45" s="26"/>
      <c r="E45" s="26"/>
      <c r="F45" s="48"/>
    </row>
    <row r="46" spans="1:6" s="67" customFormat="1" ht="45">
      <c r="A46" s="104" t="s">
        <v>6</v>
      </c>
      <c r="B46" s="68" t="s">
        <v>105</v>
      </c>
      <c r="C46" s="68" t="s">
        <v>106</v>
      </c>
      <c r="D46" s="105">
        <v>13.19</v>
      </c>
      <c r="E46" s="68" t="s">
        <v>108</v>
      </c>
      <c r="F46" s="68" t="s">
        <v>107</v>
      </c>
    </row>
    <row r="47" spans="1:6" s="67" customFormat="1" ht="15">
      <c r="A47" s="71"/>
      <c r="B47" s="97"/>
      <c r="C47" s="97"/>
      <c r="D47" s="112"/>
      <c r="E47" s="99"/>
      <c r="F47" s="97"/>
    </row>
    <row r="48" spans="2:6" s="67" customFormat="1" ht="15">
      <c r="B48" s="26" t="s">
        <v>33</v>
      </c>
      <c r="C48" s="26"/>
      <c r="D48" s="26"/>
      <c r="E48" s="26"/>
      <c r="F48" s="48"/>
    </row>
    <row r="49" spans="1:6" s="67" customFormat="1" ht="60">
      <c r="A49" s="119" t="s">
        <v>6</v>
      </c>
      <c r="B49" s="120" t="s">
        <v>124</v>
      </c>
      <c r="C49" s="131" t="s">
        <v>125</v>
      </c>
      <c r="D49" s="121" t="s">
        <v>128</v>
      </c>
      <c r="E49" s="122" t="s">
        <v>126</v>
      </c>
      <c r="F49" s="123" t="s">
        <v>69</v>
      </c>
    </row>
    <row r="50" spans="1:6" s="67" customFormat="1" ht="30">
      <c r="A50" s="118"/>
      <c r="B50" s="124"/>
      <c r="C50" s="124"/>
      <c r="D50" s="123" t="s">
        <v>127</v>
      </c>
      <c r="E50" s="123" t="s">
        <v>82</v>
      </c>
      <c r="F50" s="123" t="s">
        <v>83</v>
      </c>
    </row>
    <row r="51" spans="1:6" s="67" customFormat="1" ht="15">
      <c r="A51" s="71"/>
      <c r="B51" s="97"/>
      <c r="C51" s="97"/>
      <c r="D51" s="98"/>
      <c r="E51" s="99"/>
      <c r="F51" s="97"/>
    </row>
    <row r="52" spans="2:7" ht="15">
      <c r="B52" s="26" t="s">
        <v>36</v>
      </c>
      <c r="C52" s="26"/>
      <c r="D52" s="26"/>
      <c r="E52" s="48"/>
      <c r="F52" s="65"/>
      <c r="G52" s="100"/>
    </row>
    <row r="53" spans="1:6" ht="30">
      <c r="A53" s="28" t="s">
        <v>6</v>
      </c>
      <c r="B53" s="107" t="s">
        <v>76</v>
      </c>
      <c r="C53" s="107" t="s">
        <v>77</v>
      </c>
      <c r="D53" s="111" t="s">
        <v>68</v>
      </c>
      <c r="E53" s="47" t="s">
        <v>98</v>
      </c>
      <c r="F53" s="56" t="s">
        <v>83</v>
      </c>
    </row>
    <row r="54" spans="1:6" s="67" customFormat="1" ht="60">
      <c r="A54" s="78" t="s">
        <v>7</v>
      </c>
      <c r="B54" s="107" t="s">
        <v>64</v>
      </c>
      <c r="C54" s="107" t="s">
        <v>67</v>
      </c>
      <c r="D54" s="111" t="s">
        <v>68</v>
      </c>
      <c r="E54" s="47" t="s">
        <v>99</v>
      </c>
      <c r="F54" s="56" t="s">
        <v>83</v>
      </c>
    </row>
    <row r="55" spans="1:6" ht="60">
      <c r="A55" s="78" t="s">
        <v>38</v>
      </c>
      <c r="B55" s="107" t="s">
        <v>65</v>
      </c>
      <c r="C55" s="107" t="s">
        <v>66</v>
      </c>
      <c r="D55" s="110" t="s">
        <v>70</v>
      </c>
      <c r="E55" s="109" t="s">
        <v>102</v>
      </c>
      <c r="F55" s="57" t="s">
        <v>69</v>
      </c>
    </row>
    <row r="56" spans="1:6" s="67" customFormat="1" ht="30">
      <c r="A56" s="78" t="s">
        <v>39</v>
      </c>
      <c r="B56" s="107" t="s">
        <v>71</v>
      </c>
      <c r="C56" s="107" t="s">
        <v>72</v>
      </c>
      <c r="D56" s="111" t="s">
        <v>68</v>
      </c>
      <c r="E56" s="47" t="s">
        <v>99</v>
      </c>
      <c r="F56" s="56" t="s">
        <v>83</v>
      </c>
    </row>
    <row r="57" spans="1:6" ht="30">
      <c r="A57" s="78" t="s">
        <v>40</v>
      </c>
      <c r="B57" s="107" t="s">
        <v>73</v>
      </c>
      <c r="C57" s="107" t="s">
        <v>74</v>
      </c>
      <c r="D57" s="111" t="s">
        <v>68</v>
      </c>
      <c r="E57" s="47" t="s">
        <v>99</v>
      </c>
      <c r="F57" s="56" t="s">
        <v>83</v>
      </c>
    </row>
    <row r="59" spans="1:6" ht="15">
      <c r="A59" s="196"/>
      <c r="B59" s="146" t="s">
        <v>153</v>
      </c>
      <c r="C59" s="146"/>
      <c r="D59" s="146"/>
      <c r="E59" s="67"/>
      <c r="F59" s="67"/>
    </row>
    <row r="60" spans="1:7" ht="15">
      <c r="A60" s="147"/>
      <c r="B60" s="148" t="s">
        <v>8</v>
      </c>
      <c r="C60" s="148" t="s">
        <v>9</v>
      </c>
      <c r="D60" s="148" t="s">
        <v>10</v>
      </c>
      <c r="E60" s="148" t="s">
        <v>11</v>
      </c>
      <c r="F60" s="148" t="s">
        <v>12</v>
      </c>
      <c r="G60" s="69"/>
    </row>
    <row r="61" spans="1:6" ht="172.5" customHeight="1">
      <c r="A61" s="149" t="s">
        <v>6</v>
      </c>
      <c r="B61" s="150" t="s">
        <v>154</v>
      </c>
      <c r="C61" s="150" t="s">
        <v>155</v>
      </c>
      <c r="D61" s="68" t="s">
        <v>158</v>
      </c>
      <c r="E61" s="151" t="s">
        <v>156</v>
      </c>
      <c r="F61" s="150" t="s">
        <v>157</v>
      </c>
    </row>
    <row r="62" spans="1:6" ht="60">
      <c r="A62" s="78" t="s">
        <v>7</v>
      </c>
      <c r="B62" s="150" t="s">
        <v>173</v>
      </c>
      <c r="C62" s="150" t="s">
        <v>174</v>
      </c>
      <c r="D62" s="68" t="s">
        <v>175</v>
      </c>
      <c r="E62" s="106" t="s">
        <v>176</v>
      </c>
      <c r="F62" s="68" t="s">
        <v>177</v>
      </c>
    </row>
    <row r="63" spans="1:6" s="67" customFormat="1" ht="45">
      <c r="A63" s="78" t="s">
        <v>38</v>
      </c>
      <c r="B63" s="199" t="s">
        <v>201</v>
      </c>
      <c r="C63" s="199" t="s">
        <v>202</v>
      </c>
      <c r="D63" s="200" t="s">
        <v>203</v>
      </c>
      <c r="E63" s="201" t="s">
        <v>176</v>
      </c>
      <c r="F63" s="200" t="s">
        <v>177</v>
      </c>
    </row>
    <row r="65" spans="1:6" ht="15">
      <c r="A65" s="67"/>
      <c r="B65" s="26" t="s">
        <v>163</v>
      </c>
      <c r="C65" s="26"/>
      <c r="D65" s="26"/>
      <c r="E65" s="26"/>
      <c r="F65" s="48"/>
    </row>
    <row r="66" spans="1:6" ht="90" customHeight="1">
      <c r="A66" s="104" t="s">
        <v>6</v>
      </c>
      <c r="B66" s="68" t="s">
        <v>164</v>
      </c>
      <c r="C66" s="68" t="s">
        <v>165</v>
      </c>
      <c r="D66" s="195">
        <v>154</v>
      </c>
      <c r="E66" s="68" t="s">
        <v>166</v>
      </c>
      <c r="F66" s="68" t="s">
        <v>167</v>
      </c>
    </row>
    <row r="67" spans="1:8" ht="120">
      <c r="A67" s="104" t="s">
        <v>7</v>
      </c>
      <c r="B67" s="202" t="s">
        <v>192</v>
      </c>
      <c r="C67" s="202" t="s">
        <v>193</v>
      </c>
      <c r="D67" s="203" t="s">
        <v>194</v>
      </c>
      <c r="E67" s="204" t="s">
        <v>195</v>
      </c>
      <c r="F67" s="205" t="s">
        <v>196</v>
      </c>
      <c r="G67" s="64"/>
      <c r="H67" s="64"/>
    </row>
    <row r="68" spans="1:8" ht="60">
      <c r="A68" s="104" t="s">
        <v>38</v>
      </c>
      <c r="B68" s="202" t="s">
        <v>197</v>
      </c>
      <c r="C68" s="202" t="s">
        <v>198</v>
      </c>
      <c r="D68" s="203" t="s">
        <v>199</v>
      </c>
      <c r="E68" s="204" t="s">
        <v>195</v>
      </c>
      <c r="F68" s="206" t="s">
        <v>200</v>
      </c>
      <c r="G68" s="64"/>
      <c r="H68" s="64"/>
    </row>
    <row r="69" spans="2:8" ht="15">
      <c r="B69" s="64"/>
      <c r="C69" s="64"/>
      <c r="D69" s="64"/>
      <c r="E69" s="64"/>
      <c r="F69" s="64"/>
      <c r="G69" s="64"/>
      <c r="H69" s="64"/>
    </row>
    <row r="70" spans="2:8" ht="15">
      <c r="B70" s="64"/>
      <c r="C70" s="64"/>
      <c r="D70" s="64"/>
      <c r="E70" s="64"/>
      <c r="F70" s="64"/>
      <c r="G70" s="64"/>
      <c r="H70" s="64"/>
    </row>
    <row r="71" spans="2:8" ht="15">
      <c r="B71" s="64"/>
      <c r="C71" s="64"/>
      <c r="D71" s="64"/>
      <c r="E71" s="64"/>
      <c r="F71" s="64"/>
      <c r="G71" s="64"/>
      <c r="H71" s="64"/>
    </row>
    <row r="72" spans="2:8" ht="15">
      <c r="B72" s="64"/>
      <c r="C72" s="64"/>
      <c r="D72" s="64"/>
      <c r="E72" s="64"/>
      <c r="F72" s="64"/>
      <c r="G72" s="64"/>
      <c r="H72" s="64"/>
    </row>
    <row r="73" spans="2:8" ht="15">
      <c r="B73" s="64"/>
      <c r="C73" s="64"/>
      <c r="D73" s="64"/>
      <c r="E73" s="64"/>
      <c r="F73" s="64"/>
      <c r="G73" s="64"/>
      <c r="H73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2.7109375" style="0" customWidth="1"/>
    <col min="3" max="3" width="35.8515625" style="0" customWidth="1"/>
    <col min="4" max="4" width="19.140625" style="0" customWidth="1"/>
    <col min="5" max="5" width="29.00390625" style="0" customWidth="1"/>
  </cols>
  <sheetData>
    <row r="1" ht="15.75">
      <c r="C1" s="58" t="s">
        <v>186</v>
      </c>
    </row>
    <row r="3" spans="2:5" ht="15">
      <c r="B3" s="49" t="s">
        <v>35</v>
      </c>
      <c r="C3" s="49" t="s">
        <v>141</v>
      </c>
      <c r="D3" s="49"/>
      <c r="E3" s="49"/>
    </row>
    <row r="4" spans="2:5" ht="15">
      <c r="B4" s="27" t="s">
        <v>13</v>
      </c>
      <c r="C4" s="27" t="s">
        <v>9</v>
      </c>
      <c r="D4" s="27" t="s">
        <v>10</v>
      </c>
      <c r="E4" s="27" t="s">
        <v>12</v>
      </c>
    </row>
    <row r="5" spans="2:5" ht="94.5">
      <c r="B5" s="50" t="s">
        <v>137</v>
      </c>
      <c r="C5" s="54" t="s">
        <v>138</v>
      </c>
      <c r="D5" s="73" t="s">
        <v>139</v>
      </c>
      <c r="E5" s="72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dcterms:created xsi:type="dcterms:W3CDTF">2018-12-13T11:35:10Z</dcterms:created>
  <dcterms:modified xsi:type="dcterms:W3CDTF">2021-02-04T09:26:30Z</dcterms:modified>
  <cp:category/>
  <cp:version/>
  <cp:contentType/>
  <cp:contentStatus/>
</cp:coreProperties>
</file>