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035" activeTab="0"/>
  </bookViews>
  <sheets>
    <sheet name="Dietas" sheetId="1" r:id="rId1"/>
    <sheet name="Viajes" sheetId="2" r:id="rId2"/>
    <sheet name="Gastos repre-proto" sheetId="3" r:id="rId3"/>
  </sheets>
  <definedNames/>
  <calcPr fullCalcOnLoad="1"/>
</workbook>
</file>

<file path=xl/sharedStrings.xml><?xml version="1.0" encoding="utf-8"?>
<sst xmlns="http://schemas.openxmlformats.org/spreadsheetml/2006/main" count="248" uniqueCount="152">
  <si>
    <t>NOMBRE Y APELLIDOS</t>
  </si>
  <si>
    <t>CARGO</t>
  </si>
  <si>
    <t>PROGRAMA</t>
  </si>
  <si>
    <t>Alojam. 
y/o
manutenc.</t>
  </si>
  <si>
    <t>Locomoción</t>
  </si>
  <si>
    <t>Total</t>
  </si>
  <si>
    <t>Agenda 1</t>
  </si>
  <si>
    <t>Agenda 2</t>
  </si>
  <si>
    <t>Lugar y fechas</t>
  </si>
  <si>
    <t>Motivo</t>
  </si>
  <si>
    <t>Coste satisfecho</t>
  </si>
  <si>
    <t>Concepto</t>
  </si>
  <si>
    <t>Adjudicatario</t>
  </si>
  <si>
    <t>Objeto</t>
  </si>
  <si>
    <t>121A</t>
  </si>
  <si>
    <t>141B</t>
  </si>
  <si>
    <t>313B</t>
  </si>
  <si>
    <t>313C</t>
  </si>
  <si>
    <t>323A</t>
  </si>
  <si>
    <t>126F</t>
  </si>
  <si>
    <t>126C</t>
  </si>
  <si>
    <r>
      <t>NOTA:</t>
    </r>
    <r>
      <rPr>
        <b/>
        <sz val="10"/>
        <color indexed="12"/>
        <rFont val="Calibri"/>
        <family val="2"/>
      </rPr>
      <t xml:space="preserve"> </t>
    </r>
    <r>
      <rPr>
        <sz val="10"/>
        <rFont val="Calibri"/>
        <family val="2"/>
      </rPr>
      <t xml:space="preserve">Esta tabla </t>
    </r>
    <r>
      <rPr>
        <b/>
        <u val="single"/>
        <sz val="10"/>
        <rFont val="Calibri"/>
        <family val="2"/>
      </rPr>
      <t>sólo recoge</t>
    </r>
    <r>
      <rPr>
        <sz val="10"/>
        <rFont val="Calibri"/>
        <family val="2"/>
      </rPr>
      <t xml:space="preserve"> los gastos abonados a los interesados en nómina, pero no aquellos otros sufragados directamente por la Consejería, al carecer de dicha información.
</t>
    </r>
    <r>
      <rPr>
        <b/>
        <u val="single"/>
        <sz val="10"/>
        <rFont val="Calibri"/>
        <family val="2"/>
      </rPr>
      <t>El criterio utilizado de consignación de datos es el de la fecha de abono de la indemnización</t>
    </r>
    <r>
      <rPr>
        <sz val="10"/>
        <rFont val="Calibri"/>
        <family val="2"/>
      </rPr>
      <t xml:space="preserve">, con independencia de la fecha de realización de la comisión de servicios. </t>
    </r>
    <r>
      <rPr>
        <b/>
        <u val="single"/>
        <sz val="10"/>
        <rFont val="Calibri"/>
        <family val="2"/>
      </rPr>
      <t>Puede</t>
    </r>
    <r>
      <rPr>
        <sz val="10"/>
        <rFont val="Calibri"/>
        <family val="2"/>
      </rPr>
      <t xml:space="preserve">, por tanto, </t>
    </r>
    <r>
      <rPr>
        <b/>
        <u val="single"/>
        <sz val="10"/>
        <rFont val="Calibri"/>
        <family val="2"/>
      </rPr>
      <t>no estar incluida</t>
    </r>
    <r>
      <rPr>
        <sz val="10"/>
        <rFont val="Calibri"/>
        <family val="2"/>
      </rPr>
      <t xml:space="preserve"> la</t>
    </r>
    <r>
      <rPr>
        <b/>
        <sz val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totalidad</t>
    </r>
    <r>
      <rPr>
        <sz val="10"/>
        <rFont val="Calibri"/>
        <family val="2"/>
      </rPr>
      <t xml:space="preserve"> de indemnizaciones que pudieran corresponder a comisiones de servicio </t>
    </r>
    <r>
      <rPr>
        <b/>
        <u val="single"/>
        <sz val="10"/>
        <rFont val="Calibri"/>
        <family val="2"/>
      </rPr>
      <t>efectuadas dentro del año</t>
    </r>
    <r>
      <rPr>
        <sz val="10"/>
        <rFont val="Calibri"/>
        <family val="2"/>
      </rPr>
      <t xml:space="preserve">; </t>
    </r>
    <r>
      <rPr>
        <b/>
        <u val="single"/>
        <sz val="10"/>
        <rFont val="Calibri"/>
        <family val="2"/>
      </rPr>
      <t>sólo aquellas presentadas</t>
    </r>
    <r>
      <rPr>
        <sz val="10"/>
        <rFont val="Calibri"/>
        <family val="2"/>
      </rPr>
      <t xml:space="preserve"> para su tramitación entre el cierre de la nómina del mes de diciembre de 2018 y el cierre de la nómina del mes de diciembre de 2019.</t>
    </r>
  </si>
  <si>
    <t>JULIO</t>
  </si>
  <si>
    <t>AGOSTO</t>
  </si>
  <si>
    <t>SEPTIEMBRE</t>
  </si>
  <si>
    <t>TOTAL 3º TRIMESTRE AÑO 2019</t>
  </si>
  <si>
    <t>S.G.T.</t>
  </si>
  <si>
    <t>Viceconsejera de Justicia</t>
  </si>
  <si>
    <t>D.G. Sector Pco., Seg. y Estrategia Dig.</t>
  </si>
  <si>
    <t>CONSEJERÍA DE PRESIDENCIA</t>
  </si>
  <si>
    <t>D.G. Función Pública</t>
  </si>
  <si>
    <t>121B</t>
  </si>
  <si>
    <t>D.G. Administración Local</t>
  </si>
  <si>
    <t>125A</t>
  </si>
  <si>
    <t>D.G. Emigrac. y Memoria Democrática</t>
  </si>
  <si>
    <t>D.G. Gob. Pca., Transp., PC y Agenda 2030</t>
  </si>
  <si>
    <t>121C</t>
  </si>
  <si>
    <t xml:space="preserve">Mª Consolación Begoña Serrano Ortega </t>
  </si>
  <si>
    <t xml:space="preserve">Alto Cargo: CONSEJERA DE PRESIDENCIA </t>
  </si>
  <si>
    <t>Alto Cargo: SECRETARIA GENERAL TÉCNICA</t>
  </si>
  <si>
    <t>Alto Cargo: VICECONSEJERÍA DE JUSTICIA</t>
  </si>
  <si>
    <t>Alto Cargo: DIRECTOR GENERAL DE SECTOR PÚBLICO,  SEGURIDAD Y ESTRATEGIA DIGITAL</t>
  </si>
  <si>
    <t>Alto Cargo: DIRECTORA GENERAL DE FUNCIÓN PÚBLICA</t>
  </si>
  <si>
    <t>Alto Cargo: DIRECTORA GENERAL DE EMIGRACIÓN Y MEMORIA DEMOCRÁCTICA</t>
  </si>
  <si>
    <t>Alto Cargo: DIRECTORA DE LA AGENCIA ASTURIANA DE COOPERACIÓN AL DESARROLLO</t>
  </si>
  <si>
    <t>Alto Cargo: DIRECTOR GENERAL DE GOBERNANZA PÚBLICA, TRANSPARENCIA, PARTICIPACIÓN CIUDADANA Y AGENDA 2030</t>
  </si>
  <si>
    <t>Alto Cargo: DIRECCIÓN GENERAL DEL INSTITUTO ASTURIANO DE LA JUVENTUD</t>
  </si>
  <si>
    <t xml:space="preserve">Alto Cargo: </t>
  </si>
  <si>
    <t xml:space="preserve">Alto Cargo: Consejera de Presidencia </t>
  </si>
  <si>
    <t>Alto Cargo: JEFE DE GABINETE DE LA CONSEJERÍA DE PRESIDENCIA</t>
  </si>
  <si>
    <t>Gijón, 27 de septiembre de 2019</t>
  </si>
  <si>
    <t>ABONADO EN DIETAS</t>
  </si>
  <si>
    <t>Madrid, 27 de septiembre de 2019</t>
  </si>
  <si>
    <t>SE ABONARÁ EN DIETAS</t>
  </si>
  <si>
    <t>POR DETERMINAR</t>
  </si>
  <si>
    <t>13/09/2019 - 15/09/2019</t>
  </si>
  <si>
    <t>Alto Cargo: DIRECTOR GENERAL DE ADMINISTRACIÓN LOCAL</t>
  </si>
  <si>
    <t>Asistencia al desayuno informativo de Forum Europa con el Presidente del Principado y firma de Convenio en el Ministerio de Justicia</t>
  </si>
  <si>
    <t>Traslado en vehículo ofical. Estancia en hotel</t>
  </si>
  <si>
    <t>OCTUBRE</t>
  </si>
  <si>
    <t>NOVIEMBRE</t>
  </si>
  <si>
    <t>DICIEMBRE</t>
  </si>
  <si>
    <t>TOTAL 4º TRIMESTRE AÑO 2019</t>
  </si>
  <si>
    <t>INDEMNIZACIONES POR RAZÓN DE SERVICIO ABONADAS A ALTOS CARGOS EN EL TERCER Y CUARTO TRIMESTRE DEL AÑO 2019</t>
  </si>
  <si>
    <t>TERCER Y CUARTO TRIMESTRE 2019</t>
  </si>
  <si>
    <t>No hay gasto</t>
  </si>
  <si>
    <t>Traslado en vehículo oficial. No hay hotel, llegada de madrugada el día 18</t>
  </si>
  <si>
    <t>Agenda 3</t>
  </si>
  <si>
    <t>Salas, 15 de noviembre de 2019</t>
  </si>
  <si>
    <t>Traslado en vehículo oficial</t>
  </si>
  <si>
    <t>Peñamellera Alta y Amieva, 22 de noviembre de 2019</t>
  </si>
  <si>
    <t>AVORIS RETAIL DIVISION S.L.
(DENTRO DEL ACUERDO MARCO)</t>
  </si>
  <si>
    <t>05/10/2019-14/10/2019</t>
  </si>
  <si>
    <t>21/11/2019-22/11/2019</t>
  </si>
  <si>
    <t>Madrid, 24 -25 de septiembre de 2019</t>
  </si>
  <si>
    <t>AVORIS RETAIL DIVISIÓN S.L.</t>
  </si>
  <si>
    <t>Vitoria, 17/10/2019-18/10/2019</t>
  </si>
  <si>
    <t>AVORIS RETAIL DIVISION S.L.</t>
  </si>
  <si>
    <t>Madrid, 14 de noviembre de 2019</t>
  </si>
  <si>
    <t>Agenda 4</t>
  </si>
  <si>
    <t>Infiesto, 16 de noviembre de 2019</t>
  </si>
  <si>
    <t>Agenda 5</t>
  </si>
  <si>
    <t>Soto del Barco, 30 de noviembre de 2019</t>
  </si>
  <si>
    <t xml:space="preserve">Rita María Camblor Rodríguez </t>
  </si>
  <si>
    <t>Consejera</t>
  </si>
  <si>
    <t xml:space="preserve">María del Mar Martínez Salmerón  </t>
  </si>
  <si>
    <t xml:space="preserve">Encarnación Vicente Suárez </t>
  </si>
  <si>
    <t xml:space="preserve">Javier Fernández Rodríguez </t>
  </si>
  <si>
    <t xml:space="preserve">Margarita Isabel Vega González </t>
  </si>
  <si>
    <t xml:space="preserve">Manuel Calvo Temprano </t>
  </si>
  <si>
    <t xml:space="preserve">Beatriz Coto Rodríguez </t>
  </si>
  <si>
    <t>D. Ag. Astur. Coop. Desarrollo</t>
  </si>
  <si>
    <t xml:space="preserve">José Antonio Garmón Fidalgo </t>
  </si>
  <si>
    <t xml:space="preserve">Begoña Enedina Huergo Iglesias </t>
  </si>
  <si>
    <t>D. Inst. Ast. Admón. Pca. "Adolfo Posada"</t>
  </si>
  <si>
    <t>Clara Sierra Caballero</t>
  </si>
  <si>
    <t>D. Instituto Asturiano de la Juventud</t>
  </si>
  <si>
    <t xml:space="preserve">Marcos Torre Arbesú </t>
  </si>
  <si>
    <t>Jefe/a Gabinete Consejera</t>
  </si>
  <si>
    <t>Santander, 30 de octubre de 2019</t>
  </si>
  <si>
    <t>Asistencia a la comisión de coordinación del convenio en materia de Acción Humanitaria con AECID.</t>
  </si>
  <si>
    <t>Madrid, 9 -10 de diciembre de 2019</t>
  </si>
  <si>
    <t>Madrid, 30 de octubre de 2019</t>
  </si>
  <si>
    <t>Asistencia a la Jornada en materia de protección de datos organizada por la Agencia de Protección de datos</t>
  </si>
  <si>
    <t xml:space="preserve">Billete de avión y otros gastos abonados por dietas </t>
  </si>
  <si>
    <t>BCD Travel</t>
  </si>
  <si>
    <t>Traslado en vehículo oficial. Estancia en hotel</t>
  </si>
  <si>
    <t>Candás, 4 de noviembre de 2019</t>
  </si>
  <si>
    <t>Inauguración del Parlamento Joven</t>
  </si>
  <si>
    <t>Gastos de manutención</t>
  </si>
  <si>
    <t>Asistencia a presentación a medios de la exposición EQUIVOCADA NO ES MI NOMBRE</t>
  </si>
  <si>
    <t>II Jornadas "Arte y violencia de género"</t>
  </si>
  <si>
    <t>Gastos de locomoción</t>
  </si>
  <si>
    <t>Reunión del Consejo Rector de la Agencia Nacional Española para la aplicación del Capítulo de Juventud del Programa Erasmus+</t>
  </si>
  <si>
    <t>Gastos viaje</t>
  </si>
  <si>
    <t>Asistencia a la Comisión de Coordinación de Empleo Público</t>
  </si>
  <si>
    <t>Asistencia a los actos de celebración del Día de Asturias organizado por el Centro Asturiano de Castellón</t>
  </si>
  <si>
    <t xml:space="preserve">Viaje a Argentina con motivo de asistencia  a diversas reuniones en Centros Asturianos </t>
  </si>
  <si>
    <t>Asistencia a la Jornada "80 AÑOS DESPUÉS" organizada por el Centro Asturiano de Barcelona</t>
  </si>
  <si>
    <t>Asistencia a mesa redonda organizada por el  EL CONSEJO DE TRANSPARENCIA Y BUEN GOBIERNO DE ESPAÑA</t>
  </si>
  <si>
    <t>Asistencia a la 8ª Conferencia Red Autonómica de Participacióno Ciudadana</t>
  </si>
  <si>
    <t>Asistencia a la entrada del Premio Naiconal de Educación para el Desarrollo "Vicente Ferrer"</t>
  </si>
  <si>
    <t xml:space="preserve">Participación en la  XI Jornada de voluntariado y participación social del Oriente de Asturias </t>
  </si>
  <si>
    <t>Asistencia a encuentro de Asociaciones de ámbito rural</t>
  </si>
  <si>
    <t>Transporte y alojamiento</t>
  </si>
  <si>
    <t>Alojamiento, locomoción y dietas</t>
  </si>
  <si>
    <t>Transporte, alojamiento y seguro de viaje</t>
  </si>
  <si>
    <t>Media dieta</t>
  </si>
  <si>
    <t>Hotel y dietas</t>
  </si>
  <si>
    <t>Dieta</t>
  </si>
  <si>
    <t>Gijón,10 de diciembre de 2019</t>
  </si>
  <si>
    <t>Madrid, 16 de diciembre de 2019</t>
  </si>
  <si>
    <t xml:space="preserve">no </t>
  </si>
  <si>
    <t>Madrid, 16 y 17 de diciembre de 2019</t>
  </si>
  <si>
    <t>Madrid, 17 y 18 de octubre de 2019</t>
  </si>
  <si>
    <t>Madrid, 22 y 23 de septiembre de 2019</t>
  </si>
  <si>
    <t>Asistencia a la reunión de la Conferencia Sectorial de Igualdad.</t>
  </si>
  <si>
    <t xml:space="preserve">Asistencia a Exposición "El viaje a Roma, fotógrafos becarios en la Academia de España en Roma". Reunión en AECID. </t>
  </si>
  <si>
    <t xml:space="preserve">Asistencia a la reunión de la Conferencia Sectorial de Igualdad. </t>
  </si>
  <si>
    <t>337,99 euros y 90,26 euros</t>
  </si>
  <si>
    <t>AVORIS DETAIL DIVISIÓN S.L. Y  DIETAS</t>
  </si>
  <si>
    <t>Gastos de avión y gastos de locomoción y manutención</t>
  </si>
  <si>
    <t>17 de diciembre de 2019</t>
  </si>
  <si>
    <t xml:space="preserve">Asistencia a la presentación del informe "Promoción de la Ciberjusticia" en el Ministerio de Justicia </t>
  </si>
  <si>
    <t>Acuerdo marco-bcd travel</t>
  </si>
  <si>
    <t>30 de octubre de 2019</t>
  </si>
  <si>
    <t>Asistencia al Comité Técnico Estatal de la Administración Judicial Electrónica</t>
  </si>
  <si>
    <t>Billete de avión</t>
  </si>
  <si>
    <t>no</t>
  </si>
  <si>
    <t xml:space="preserve">Asistencia "Comisión Sectorial de Administración Electrónica"  en el Ministerio de Política Territorial y Función Pública </t>
  </si>
  <si>
    <t xml:space="preserve">Visita Concejo de Salas </t>
  </si>
  <si>
    <t>Visita Concejos de Peñamellera Alta y Amieva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</si>
</sst>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[Red]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2"/>
      <name val="Calibri"/>
      <family val="2"/>
    </font>
    <font>
      <b/>
      <sz val="10"/>
      <color indexed="12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i/>
      <sz val="10"/>
      <color theme="0"/>
      <name val="Calibri"/>
      <family val="2"/>
    </font>
    <font>
      <b/>
      <i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double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/>
    </border>
    <border>
      <left/>
      <right/>
      <top/>
      <bottom style="thin"/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/>
      <right/>
      <top style="double">
        <color indexed="55"/>
      </top>
      <bottom/>
    </border>
    <border>
      <left>
        <color indexed="63"/>
      </left>
      <right style="double">
        <color indexed="55"/>
      </right>
      <top style="thin">
        <color indexed="55"/>
      </top>
      <bottom style="thin">
        <color indexed="55"/>
      </bottom>
    </border>
    <border>
      <left/>
      <right>
        <color indexed="63"/>
      </right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55"/>
      </right>
      <top style="double">
        <color indexed="55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164" fontId="8" fillId="33" borderId="18" xfId="0" applyNumberFormat="1" applyFont="1" applyFill="1" applyBorder="1" applyAlignment="1">
      <alignment horizontal="right"/>
    </xf>
    <xf numFmtId="164" fontId="9" fillId="32" borderId="19" xfId="0" applyNumberFormat="1" applyFont="1" applyFill="1" applyBorder="1" applyAlignment="1">
      <alignment horizontal="right"/>
    </xf>
    <xf numFmtId="164" fontId="9" fillId="32" borderId="20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164" fontId="8" fillId="33" borderId="22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 quotePrefix="1">
      <alignment horizontal="right"/>
    </xf>
    <xf numFmtId="0" fontId="6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2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0" fontId="3" fillId="0" borderId="23" xfId="0" applyFont="1" applyBorder="1" applyAlignment="1">
      <alignment horizontal="left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6" fillId="0" borderId="28" xfId="0" applyFont="1" applyBorder="1" applyAlignment="1">
      <alignment/>
    </xf>
    <xf numFmtId="164" fontId="6" fillId="0" borderId="11" xfId="0" applyNumberFormat="1" applyFont="1" applyBorder="1" applyAlignment="1">
      <alignment/>
    </xf>
    <xf numFmtId="8" fontId="0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6" fillId="0" borderId="24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29" xfId="0" applyFont="1" applyFill="1" applyBorder="1" applyAlignment="1">
      <alignment horizontal="left"/>
    </xf>
    <xf numFmtId="0" fontId="0" fillId="0" borderId="24" xfId="0" applyBorder="1" applyAlignment="1">
      <alignment horizontal="justify" vertical="center" wrapText="1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8" fontId="16" fillId="0" borderId="2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7" fillId="0" borderId="24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24" xfId="0" applyFont="1" applyBorder="1" applyAlignment="1">
      <alignment horizontal="center" wrapText="1"/>
    </xf>
    <xf numFmtId="0" fontId="16" fillId="0" borderId="24" xfId="0" applyFont="1" applyBorder="1" applyAlignment="1">
      <alignment horizontal="center"/>
    </xf>
    <xf numFmtId="164" fontId="16" fillId="0" borderId="24" xfId="0" applyNumberFormat="1" applyFont="1" applyBorder="1" applyAlignment="1">
      <alignment horizontal="center" vertical="center"/>
    </xf>
    <xf numFmtId="8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8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33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45" fillId="0" borderId="0" xfId="0" applyFont="1" applyAlignment="1">
      <alignment/>
    </xf>
    <xf numFmtId="0" fontId="19" fillId="0" borderId="0" xfId="0" applyFont="1" applyAlignment="1">
      <alignment/>
    </xf>
    <xf numFmtId="4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0" fontId="2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7" fillId="0" borderId="24" xfId="0" applyFont="1" applyBorder="1" applyAlignment="1">
      <alignment horizontal="center" vertical="center" wrapText="1"/>
    </xf>
    <xf numFmtId="8" fontId="1" fillId="0" borderId="24" xfId="0" applyNumberFormat="1" applyFont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/>
    </xf>
    <xf numFmtId="8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center" wrapText="1"/>
    </xf>
    <xf numFmtId="0" fontId="50" fillId="34" borderId="0" xfId="0" applyFont="1" applyFill="1" applyBorder="1" applyAlignment="1">
      <alignment horizontal="center"/>
    </xf>
    <xf numFmtId="0" fontId="16" fillId="0" borderId="24" xfId="0" applyFont="1" applyBorder="1" applyAlignment="1">
      <alignment wrapText="1"/>
    </xf>
    <xf numFmtId="0" fontId="0" fillId="0" borderId="0" xfId="0" applyBorder="1" applyAlignment="1">
      <alignment/>
    </xf>
    <xf numFmtId="0" fontId="5" fillId="32" borderId="13" xfId="0" applyFont="1" applyFill="1" applyBorder="1" applyAlignment="1">
      <alignment horizontal="center" wrapText="1"/>
    </xf>
    <xf numFmtId="164" fontId="3" fillId="0" borderId="26" xfId="0" applyNumberFormat="1" applyFont="1" applyFill="1" applyBorder="1" applyAlignment="1" quotePrefix="1">
      <alignment horizontal="right"/>
    </xf>
    <xf numFmtId="164" fontId="51" fillId="32" borderId="19" xfId="0" applyNumberFormat="1" applyFont="1" applyFill="1" applyBorder="1" applyAlignment="1">
      <alignment horizontal="right"/>
    </xf>
    <xf numFmtId="164" fontId="9" fillId="32" borderId="21" xfId="0" applyNumberFormat="1" applyFont="1" applyFill="1" applyBorder="1" applyAlignment="1">
      <alignment horizontal="right"/>
    </xf>
    <xf numFmtId="164" fontId="9" fillId="32" borderId="33" xfId="0" applyNumberFormat="1" applyFont="1" applyFill="1" applyBorder="1" applyAlignment="1">
      <alignment horizontal="right"/>
    </xf>
    <xf numFmtId="164" fontId="10" fillId="32" borderId="34" xfId="0" applyNumberFormat="1" applyFont="1" applyFill="1" applyBorder="1" applyAlignment="1">
      <alignment horizontal="right"/>
    </xf>
    <xf numFmtId="164" fontId="52" fillId="32" borderId="34" xfId="0" applyNumberFormat="1" applyFont="1" applyFill="1" applyBorder="1" applyAlignment="1">
      <alignment horizontal="right"/>
    </xf>
    <xf numFmtId="164" fontId="10" fillId="32" borderId="35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 wrapText="1"/>
    </xf>
    <xf numFmtId="164" fontId="9" fillId="34" borderId="0" xfId="0" applyNumberFormat="1" applyFont="1" applyFill="1" applyBorder="1" applyAlignment="1">
      <alignment horizontal="right"/>
    </xf>
    <xf numFmtId="164" fontId="10" fillId="34" borderId="0" xfId="0" applyNumberFormat="1" applyFont="1" applyFill="1" applyBorder="1" applyAlignment="1">
      <alignment horizontal="right"/>
    </xf>
    <xf numFmtId="164" fontId="9" fillId="34" borderId="36" xfId="0" applyNumberFormat="1" applyFont="1" applyFill="1" applyBorder="1" applyAlignment="1">
      <alignment horizontal="right"/>
    </xf>
    <xf numFmtId="164" fontId="9" fillId="34" borderId="37" xfId="0" applyNumberFormat="1" applyFont="1" applyFill="1" applyBorder="1" applyAlignment="1">
      <alignment horizontal="right"/>
    </xf>
    <xf numFmtId="164" fontId="10" fillId="34" borderId="37" xfId="0" applyNumberFormat="1" applyFont="1" applyFill="1" applyBorder="1" applyAlignment="1">
      <alignment horizontal="right"/>
    </xf>
    <xf numFmtId="164" fontId="6" fillId="35" borderId="3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6" fillId="36" borderId="24" xfId="0" applyNumberFormat="1" applyFont="1" applyFill="1" applyBorder="1" applyAlignment="1" applyProtection="1">
      <alignment/>
      <protection/>
    </xf>
    <xf numFmtId="164" fontId="6" fillId="36" borderId="38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164" fontId="3" fillId="34" borderId="0" xfId="0" applyNumberFormat="1" applyFont="1" applyFill="1" applyBorder="1" applyAlignment="1">
      <alignment horizontal="right"/>
    </xf>
    <xf numFmtId="164" fontId="8" fillId="34" borderId="0" xfId="0" applyNumberFormat="1" applyFont="1" applyFill="1" applyBorder="1" applyAlignment="1">
      <alignment horizontal="right"/>
    </xf>
    <xf numFmtId="164" fontId="3" fillId="34" borderId="0" xfId="0" applyNumberFormat="1" applyFont="1" applyFill="1" applyBorder="1" applyAlignment="1" quotePrefix="1">
      <alignment horizontal="right"/>
    </xf>
    <xf numFmtId="164" fontId="7" fillId="34" borderId="0" xfId="0" applyNumberFormat="1" applyFont="1" applyFill="1" applyBorder="1" applyAlignment="1">
      <alignment horizontal="right"/>
    </xf>
    <xf numFmtId="164" fontId="8" fillId="34" borderId="0" xfId="0" applyNumberFormat="1" applyFont="1" applyFill="1" applyBorder="1" applyAlignment="1" quotePrefix="1">
      <alignment horizontal="right"/>
    </xf>
    <xf numFmtId="164" fontId="0" fillId="34" borderId="0" xfId="0" applyNumberFormat="1" applyFont="1" applyFill="1" applyBorder="1" applyAlignment="1" applyProtection="1">
      <alignment/>
      <protection/>
    </xf>
    <xf numFmtId="164" fontId="6" fillId="34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 wrapText="1"/>
    </xf>
    <xf numFmtId="8" fontId="16" fillId="0" borderId="0" xfId="0" applyNumberFormat="1" applyFont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8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14" fontId="1" fillId="0" borderId="24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6" fillId="34" borderId="0" xfId="0" applyFont="1" applyFill="1" applyAlignment="1">
      <alignment/>
    </xf>
    <xf numFmtId="0" fontId="5" fillId="32" borderId="31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8" fontId="3" fillId="34" borderId="24" xfId="0" applyNumberFormat="1" applyFont="1" applyFill="1" applyBorder="1" applyAlignment="1" applyProtection="1">
      <alignment/>
      <protection/>
    </xf>
    <xf numFmtId="8" fontId="3" fillId="34" borderId="24" xfId="0" applyNumberFormat="1" applyFont="1" applyFill="1" applyBorder="1" applyAlignment="1" applyProtection="1" quotePrefix="1">
      <alignment/>
      <protection/>
    </xf>
    <xf numFmtId="8" fontId="51" fillId="37" borderId="24" xfId="0" applyNumberFormat="1" applyFont="1" applyFill="1" applyBorder="1" applyAlignment="1" applyProtection="1">
      <alignment/>
      <protection/>
    </xf>
    <xf numFmtId="8" fontId="51" fillId="37" borderId="24" xfId="0" applyNumberFormat="1" applyFont="1" applyFill="1" applyBorder="1" applyAlignment="1" applyProtection="1" quotePrefix="1">
      <alignment/>
      <protection/>
    </xf>
    <xf numFmtId="8" fontId="3" fillId="34" borderId="40" xfId="0" applyNumberFormat="1" applyFont="1" applyFill="1" applyBorder="1" applyAlignment="1" applyProtection="1">
      <alignment/>
      <protection/>
    </xf>
    <xf numFmtId="8" fontId="51" fillId="37" borderId="40" xfId="0" applyNumberFormat="1" applyFont="1" applyFill="1" applyBorder="1" applyAlignment="1" applyProtection="1">
      <alignment/>
      <protection/>
    </xf>
    <xf numFmtId="0" fontId="15" fillId="34" borderId="41" xfId="0" applyNumberFormat="1" applyFont="1" applyFill="1" applyBorder="1" applyAlignment="1" applyProtection="1">
      <alignment horizontal="center" wrapText="1"/>
      <protection/>
    </xf>
    <xf numFmtId="0" fontId="15" fillId="34" borderId="41" xfId="0" applyNumberFormat="1" applyFont="1" applyFill="1" applyBorder="1" applyAlignment="1" applyProtection="1">
      <alignment horizontal="center"/>
      <protection/>
    </xf>
    <xf numFmtId="0" fontId="15" fillId="35" borderId="41" xfId="0" applyNumberFormat="1" applyFont="1" applyFill="1" applyBorder="1" applyAlignment="1" applyProtection="1">
      <alignment horizontal="center"/>
      <protection/>
    </xf>
    <xf numFmtId="0" fontId="38" fillId="37" borderId="41" xfId="0" applyNumberFormat="1" applyFont="1" applyFill="1" applyBorder="1" applyAlignment="1" applyProtection="1">
      <alignment horizontal="center" wrapText="1"/>
      <protection/>
    </xf>
    <xf numFmtId="0" fontId="38" fillId="37" borderId="41" xfId="0" applyNumberFormat="1" applyFont="1" applyFill="1" applyBorder="1" applyAlignment="1" applyProtection="1">
      <alignment horizontal="center"/>
      <protection/>
    </xf>
    <xf numFmtId="0" fontId="53" fillId="37" borderId="41" xfId="0" applyNumberFormat="1" applyFont="1" applyFill="1" applyBorder="1" applyAlignment="1" applyProtection="1">
      <alignment horizontal="center"/>
      <protection/>
    </xf>
    <xf numFmtId="8" fontId="3" fillId="34" borderId="41" xfId="0" applyNumberFormat="1" applyFont="1" applyFill="1" applyBorder="1" applyAlignment="1" applyProtection="1">
      <alignment/>
      <protection/>
    </xf>
    <xf numFmtId="8" fontId="51" fillId="37" borderId="41" xfId="0" applyNumberFormat="1" applyFont="1" applyFill="1" applyBorder="1" applyAlignment="1" applyProtection="1">
      <alignment/>
      <protection/>
    </xf>
    <xf numFmtId="8" fontId="3" fillId="34" borderId="42" xfId="0" applyNumberFormat="1" applyFont="1" applyFill="1" applyBorder="1" applyAlignment="1" applyProtection="1">
      <alignment/>
      <protection/>
    </xf>
    <xf numFmtId="8" fontId="6" fillId="36" borderId="42" xfId="0" applyNumberFormat="1" applyFont="1" applyFill="1" applyBorder="1" applyAlignment="1" applyProtection="1">
      <alignment/>
      <protection/>
    </xf>
    <xf numFmtId="0" fontId="1" fillId="4" borderId="24" xfId="0" applyFont="1" applyFill="1" applyBorder="1" applyAlignment="1">
      <alignment horizontal="center"/>
    </xf>
    <xf numFmtId="8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 wrapText="1"/>
    </xf>
    <xf numFmtId="8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 wrapText="1"/>
    </xf>
    <xf numFmtId="0" fontId="16" fillId="4" borderId="24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1" fillId="34" borderId="43" xfId="0" applyFont="1" applyFill="1" applyBorder="1" applyAlignment="1">
      <alignment horizontal="left"/>
    </xf>
    <xf numFmtId="0" fontId="1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4" borderId="24" xfId="0" applyFont="1" applyFill="1" applyBorder="1" applyAlignment="1">
      <alignment horizontal="center" wrapText="1"/>
    </xf>
    <xf numFmtId="8" fontId="0" fillId="0" borderId="24" xfId="0" applyNumberFormat="1" applyBorder="1" applyAlignment="1">
      <alignment wrapText="1"/>
    </xf>
    <xf numFmtId="8" fontId="8" fillId="35" borderId="40" xfId="0" applyNumberFormat="1" applyFont="1" applyFill="1" applyBorder="1" applyAlignment="1" applyProtection="1">
      <alignment/>
      <protection/>
    </xf>
    <xf numFmtId="8" fontId="8" fillId="35" borderId="24" xfId="0" applyNumberFormat="1" applyFont="1" applyFill="1" applyBorder="1" applyAlignment="1" applyProtection="1">
      <alignment/>
      <protection/>
    </xf>
    <xf numFmtId="8" fontId="8" fillId="35" borderId="24" xfId="0" applyNumberFormat="1" applyFont="1" applyFill="1" applyBorder="1" applyAlignment="1" applyProtection="1" quotePrefix="1">
      <alignment/>
      <protection/>
    </xf>
    <xf numFmtId="8" fontId="8" fillId="35" borderId="41" xfId="0" applyNumberFormat="1" applyFont="1" applyFill="1" applyBorder="1" applyAlignment="1" applyProtection="1">
      <alignment/>
      <protection/>
    </xf>
    <xf numFmtId="8" fontId="8" fillId="35" borderId="42" xfId="0" applyNumberFormat="1" applyFont="1" applyFill="1" applyBorder="1" applyAlignment="1" applyProtection="1">
      <alignment/>
      <protection/>
    </xf>
    <xf numFmtId="0" fontId="1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8" fontId="16" fillId="0" borderId="24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 wrapText="1"/>
    </xf>
    <xf numFmtId="164" fontId="16" fillId="0" borderId="24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6.140625" style="0" customWidth="1"/>
    <col min="2" max="2" width="37.7109375" style="0" customWidth="1"/>
    <col min="3" max="3" width="11.00390625" style="0" customWidth="1"/>
  </cols>
  <sheetData>
    <row r="1" spans="1:43" ht="15.75">
      <c r="A1" s="78" t="s">
        <v>63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1"/>
      <c r="AM1" s="1"/>
      <c r="AN1" s="1"/>
      <c r="AO1" s="1"/>
      <c r="AP1" s="1"/>
      <c r="AQ1" s="1"/>
    </row>
    <row r="2" spans="1:43" ht="15.75">
      <c r="A2" s="181" t="s">
        <v>29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"/>
      <c r="AM2" s="1"/>
      <c r="AN2" s="1"/>
      <c r="AO2" s="1"/>
      <c r="AP2" s="1"/>
      <c r="AQ2" s="1"/>
    </row>
    <row r="3" spans="1:43" ht="15.75" thickBo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</row>
    <row r="4" spans="1:43" ht="16.5" thickBot="1" thickTop="1">
      <c r="A4" s="4" t="s">
        <v>0</v>
      </c>
      <c r="B4" s="5" t="s">
        <v>1</v>
      </c>
      <c r="C4" s="6" t="s">
        <v>2</v>
      </c>
      <c r="D4" s="85" t="s">
        <v>22</v>
      </c>
      <c r="E4" s="86"/>
      <c r="F4" s="7"/>
      <c r="G4" s="85" t="s">
        <v>23</v>
      </c>
      <c r="H4" s="86"/>
      <c r="I4" s="7"/>
      <c r="J4" s="85" t="s">
        <v>24</v>
      </c>
      <c r="K4" s="86"/>
      <c r="L4" s="7"/>
      <c r="M4" s="87" t="s">
        <v>25</v>
      </c>
      <c r="N4" s="88"/>
      <c r="O4" s="88"/>
      <c r="P4" s="137" t="s">
        <v>59</v>
      </c>
      <c r="Q4" s="138"/>
      <c r="R4" s="7"/>
      <c r="S4" s="137" t="s">
        <v>60</v>
      </c>
      <c r="T4" s="138"/>
      <c r="U4" s="7"/>
      <c r="V4" s="137" t="s">
        <v>61</v>
      </c>
      <c r="W4" s="138"/>
      <c r="X4" s="7"/>
      <c r="Y4" s="87" t="s">
        <v>62</v>
      </c>
      <c r="Z4" s="88"/>
      <c r="AA4" s="88"/>
      <c r="AB4" s="117"/>
      <c r="AC4" s="117"/>
      <c r="AD4" s="117"/>
      <c r="AE4" s="117"/>
      <c r="AF4" s="117"/>
      <c r="AG4" s="117"/>
      <c r="AH4" s="117"/>
      <c r="AI4" s="117"/>
      <c r="AJ4" s="117"/>
      <c r="AK4" s="118"/>
      <c r="AL4" s="118"/>
      <c r="AM4" s="118"/>
      <c r="AN4" s="179"/>
      <c r="AO4" s="179"/>
      <c r="AP4" s="179"/>
      <c r="AQ4" s="179"/>
    </row>
    <row r="5" spans="1:43" ht="46.5" thickBot="1" thickTop="1">
      <c r="A5" s="8"/>
      <c r="B5" s="9"/>
      <c r="C5" s="10"/>
      <c r="D5" s="11" t="s">
        <v>3</v>
      </c>
      <c r="E5" s="11" t="s">
        <v>4</v>
      </c>
      <c r="F5" s="12" t="s">
        <v>5</v>
      </c>
      <c r="G5" s="11" t="s">
        <v>3</v>
      </c>
      <c r="H5" s="11" t="s">
        <v>4</v>
      </c>
      <c r="I5" s="12" t="s">
        <v>5</v>
      </c>
      <c r="J5" s="11" t="s">
        <v>3</v>
      </c>
      <c r="K5" s="11" t="s">
        <v>4</v>
      </c>
      <c r="L5" s="12" t="s">
        <v>5</v>
      </c>
      <c r="M5" s="13" t="s">
        <v>3</v>
      </c>
      <c r="N5" s="96" t="s">
        <v>4</v>
      </c>
      <c r="O5" s="14"/>
      <c r="P5" s="145" t="s">
        <v>3</v>
      </c>
      <c r="Q5" s="146" t="s">
        <v>4</v>
      </c>
      <c r="R5" s="147" t="s">
        <v>5</v>
      </c>
      <c r="S5" s="145" t="s">
        <v>3</v>
      </c>
      <c r="T5" s="146" t="s">
        <v>4</v>
      </c>
      <c r="U5" s="147" t="s">
        <v>5</v>
      </c>
      <c r="V5" s="145" t="s">
        <v>3</v>
      </c>
      <c r="W5" s="146" t="s">
        <v>4</v>
      </c>
      <c r="X5" s="147" t="s">
        <v>5</v>
      </c>
      <c r="Y5" s="148" t="s">
        <v>3</v>
      </c>
      <c r="Z5" s="149" t="s">
        <v>4</v>
      </c>
      <c r="AA5" s="150"/>
      <c r="AB5" s="119"/>
      <c r="AC5" s="119"/>
      <c r="AD5" s="120"/>
      <c r="AE5" s="119"/>
      <c r="AF5" s="119"/>
      <c r="AG5" s="120"/>
      <c r="AH5" s="119"/>
      <c r="AI5" s="119"/>
      <c r="AJ5" s="120"/>
      <c r="AK5" s="119"/>
      <c r="AL5" s="119"/>
      <c r="AM5" s="119"/>
      <c r="AN5" s="105"/>
      <c r="AO5" s="105"/>
      <c r="AP5" s="105"/>
      <c r="AQ5" s="105"/>
    </row>
    <row r="6" spans="1:43" ht="15.75" thickTop="1">
      <c r="A6" s="27" t="s">
        <v>83</v>
      </c>
      <c r="B6" s="30" t="s">
        <v>84</v>
      </c>
      <c r="C6" s="31" t="s">
        <v>14</v>
      </c>
      <c r="D6" s="33">
        <v>0</v>
      </c>
      <c r="E6" s="33">
        <v>0</v>
      </c>
      <c r="F6" s="19">
        <f>D6+E6</f>
        <v>0</v>
      </c>
      <c r="G6" s="33">
        <v>0</v>
      </c>
      <c r="H6" s="33">
        <v>0</v>
      </c>
      <c r="I6" s="19">
        <f>G6+H6</f>
        <v>0</v>
      </c>
      <c r="J6" s="33">
        <v>0</v>
      </c>
      <c r="K6" s="33">
        <v>0</v>
      </c>
      <c r="L6" s="19">
        <f aca="true" t="shared" si="0" ref="L6:L17">J6+K6</f>
        <v>0</v>
      </c>
      <c r="M6" s="16">
        <f>D6+G6+J6</f>
        <v>0</v>
      </c>
      <c r="N6" s="16">
        <f>E6+H6+K6</f>
        <v>0</v>
      </c>
      <c r="O6" s="101">
        <f aca="true" t="shared" si="1" ref="O6:O16">M6+N6</f>
        <v>0</v>
      </c>
      <c r="P6" s="143">
        <v>0</v>
      </c>
      <c r="Q6" s="143">
        <v>0</v>
      </c>
      <c r="R6" s="169">
        <v>0</v>
      </c>
      <c r="S6" s="143">
        <v>106.68</v>
      </c>
      <c r="T6" s="143">
        <v>0</v>
      </c>
      <c r="U6" s="169">
        <v>106.68</v>
      </c>
      <c r="V6" s="143">
        <v>0</v>
      </c>
      <c r="W6" s="143">
        <v>0</v>
      </c>
      <c r="X6" s="169">
        <v>0</v>
      </c>
      <c r="Y6" s="144">
        <v>106.68</v>
      </c>
      <c r="Z6" s="144">
        <v>0</v>
      </c>
      <c r="AA6" s="144">
        <v>106.68</v>
      </c>
      <c r="AB6" s="121"/>
      <c r="AC6" s="121"/>
      <c r="AD6" s="122"/>
      <c r="AE6" s="121"/>
      <c r="AF6" s="121"/>
      <c r="AG6" s="122"/>
      <c r="AH6" s="123"/>
      <c r="AI6" s="123"/>
      <c r="AJ6" s="122"/>
      <c r="AK6" s="121"/>
      <c r="AL6" s="121"/>
      <c r="AM6" s="124"/>
      <c r="AN6" s="106"/>
      <c r="AO6" s="106"/>
      <c r="AP6" s="106"/>
      <c r="AQ6" s="107"/>
    </row>
    <row r="7" spans="1:43" ht="29.25" customHeight="1">
      <c r="A7" s="28" t="s">
        <v>85</v>
      </c>
      <c r="B7" s="34" t="s">
        <v>26</v>
      </c>
      <c r="C7" s="35" t="s">
        <v>14</v>
      </c>
      <c r="D7" s="97"/>
      <c r="E7" s="21"/>
      <c r="F7" s="19"/>
      <c r="G7" s="32">
        <v>0</v>
      </c>
      <c r="H7" s="32">
        <v>0</v>
      </c>
      <c r="I7" s="15">
        <f>G7+H7</f>
        <v>0</v>
      </c>
      <c r="J7" s="32">
        <v>0</v>
      </c>
      <c r="K7" s="32">
        <v>0</v>
      </c>
      <c r="L7" s="15">
        <f t="shared" si="0"/>
        <v>0</v>
      </c>
      <c r="M7" s="16">
        <f>G7+J7</f>
        <v>0</v>
      </c>
      <c r="N7" s="16">
        <f>H7+K7</f>
        <v>0</v>
      </c>
      <c r="O7" s="101">
        <f t="shared" si="1"/>
        <v>0</v>
      </c>
      <c r="P7" s="139">
        <v>0</v>
      </c>
      <c r="Q7" s="139">
        <v>0</v>
      </c>
      <c r="R7" s="170">
        <v>0</v>
      </c>
      <c r="S7" s="139">
        <v>26.67</v>
      </c>
      <c r="T7" s="139">
        <v>25.56</v>
      </c>
      <c r="U7" s="170">
        <v>52.23</v>
      </c>
      <c r="V7" s="139">
        <v>0</v>
      </c>
      <c r="W7" s="139">
        <v>0</v>
      </c>
      <c r="X7" s="170">
        <v>0</v>
      </c>
      <c r="Y7" s="141">
        <v>26.67</v>
      </c>
      <c r="Z7" s="141">
        <v>25.56</v>
      </c>
      <c r="AA7" s="141">
        <v>52.23</v>
      </c>
      <c r="AB7" s="121"/>
      <c r="AC7" s="121"/>
      <c r="AD7" s="122"/>
      <c r="AE7" s="121"/>
      <c r="AF7" s="121"/>
      <c r="AG7" s="122"/>
      <c r="AH7" s="123"/>
      <c r="AI7" s="123"/>
      <c r="AJ7" s="122"/>
      <c r="AK7" s="121"/>
      <c r="AL7" s="121"/>
      <c r="AM7" s="124"/>
      <c r="AN7" s="106"/>
      <c r="AO7" s="106"/>
      <c r="AP7" s="106"/>
      <c r="AQ7" s="107"/>
    </row>
    <row r="8" spans="1:43" ht="15">
      <c r="A8" s="29" t="s">
        <v>86</v>
      </c>
      <c r="B8" s="36" t="s">
        <v>27</v>
      </c>
      <c r="C8" s="37" t="s">
        <v>15</v>
      </c>
      <c r="D8" s="33">
        <v>0</v>
      </c>
      <c r="E8" s="33">
        <v>0</v>
      </c>
      <c r="F8" s="19">
        <f>D8+E8</f>
        <v>0</v>
      </c>
      <c r="G8" s="33">
        <v>0</v>
      </c>
      <c r="H8" s="33">
        <v>0</v>
      </c>
      <c r="I8" s="19">
        <f>G8+H8</f>
        <v>0</v>
      </c>
      <c r="J8" s="33">
        <v>0</v>
      </c>
      <c r="K8" s="33">
        <v>0</v>
      </c>
      <c r="L8" s="19">
        <f t="shared" si="0"/>
        <v>0</v>
      </c>
      <c r="M8" s="16">
        <f>D8+G8+J8</f>
        <v>0</v>
      </c>
      <c r="N8" s="17">
        <f>E8+H8+K8</f>
        <v>0</v>
      </c>
      <c r="O8" s="101">
        <f t="shared" si="1"/>
        <v>0</v>
      </c>
      <c r="P8" s="139">
        <v>0</v>
      </c>
      <c r="Q8" s="139">
        <v>0</v>
      </c>
      <c r="R8" s="170">
        <v>0</v>
      </c>
      <c r="S8" s="139">
        <v>26.67</v>
      </c>
      <c r="T8" s="139">
        <v>0</v>
      </c>
      <c r="U8" s="170">
        <v>26.67</v>
      </c>
      <c r="V8" s="139">
        <v>106.68</v>
      </c>
      <c r="W8" s="139">
        <v>49.25</v>
      </c>
      <c r="X8" s="170">
        <v>155.93</v>
      </c>
      <c r="Y8" s="141">
        <v>133.35</v>
      </c>
      <c r="Z8" s="141">
        <v>49.25</v>
      </c>
      <c r="AA8" s="141">
        <v>182.6</v>
      </c>
      <c r="AB8" s="121"/>
      <c r="AC8" s="121"/>
      <c r="AD8" s="122"/>
      <c r="AE8" s="121"/>
      <c r="AF8" s="121"/>
      <c r="AG8" s="122"/>
      <c r="AH8" s="121"/>
      <c r="AI8" s="121"/>
      <c r="AJ8" s="122"/>
      <c r="AK8" s="121"/>
      <c r="AL8" s="121"/>
      <c r="AM8" s="124"/>
      <c r="AN8" s="106"/>
      <c r="AO8" s="106"/>
      <c r="AP8" s="106"/>
      <c r="AQ8" s="107"/>
    </row>
    <row r="9" spans="1:43" ht="15">
      <c r="A9" s="29" t="s">
        <v>87</v>
      </c>
      <c r="B9" s="38" t="s">
        <v>28</v>
      </c>
      <c r="C9" s="37" t="s">
        <v>20</v>
      </c>
      <c r="D9" s="97"/>
      <c r="E9" s="21"/>
      <c r="F9" s="19"/>
      <c r="G9" s="97"/>
      <c r="H9" s="21"/>
      <c r="I9" s="19"/>
      <c r="J9" s="33">
        <v>0</v>
      </c>
      <c r="K9" s="33">
        <v>0</v>
      </c>
      <c r="L9" s="19">
        <f t="shared" si="0"/>
        <v>0</v>
      </c>
      <c r="M9" s="16">
        <f aca="true" t="shared" si="2" ref="M9:N11">J9</f>
        <v>0</v>
      </c>
      <c r="N9" s="16">
        <f t="shared" si="2"/>
        <v>0</v>
      </c>
      <c r="O9" s="101">
        <f t="shared" si="1"/>
        <v>0</v>
      </c>
      <c r="P9" s="139">
        <v>0</v>
      </c>
      <c r="Q9" s="139">
        <v>0</v>
      </c>
      <c r="R9" s="170">
        <v>0</v>
      </c>
      <c r="S9" s="139">
        <v>0</v>
      </c>
      <c r="T9" s="139">
        <v>0</v>
      </c>
      <c r="U9" s="170">
        <v>0</v>
      </c>
      <c r="V9" s="139">
        <v>0</v>
      </c>
      <c r="W9" s="139">
        <v>0</v>
      </c>
      <c r="X9" s="170">
        <v>0</v>
      </c>
      <c r="Y9" s="141">
        <v>0</v>
      </c>
      <c r="Z9" s="141">
        <v>0</v>
      </c>
      <c r="AA9" s="141">
        <v>0</v>
      </c>
      <c r="AB9" s="121"/>
      <c r="AC9" s="121"/>
      <c r="AD9" s="122"/>
      <c r="AE9" s="121"/>
      <c r="AF9" s="121"/>
      <c r="AG9" s="122"/>
      <c r="AH9" s="121"/>
      <c r="AI9" s="121"/>
      <c r="AJ9" s="122"/>
      <c r="AK9" s="121"/>
      <c r="AL9" s="121"/>
      <c r="AM9" s="124"/>
      <c r="AN9" s="106"/>
      <c r="AO9" s="106"/>
      <c r="AP9" s="106"/>
      <c r="AQ9" s="107"/>
    </row>
    <row r="10" spans="1:43" ht="15">
      <c r="A10" s="29" t="s">
        <v>88</v>
      </c>
      <c r="B10" s="36" t="s">
        <v>30</v>
      </c>
      <c r="C10" s="37" t="s">
        <v>31</v>
      </c>
      <c r="D10" s="97"/>
      <c r="E10" s="21"/>
      <c r="F10" s="19"/>
      <c r="G10" s="97"/>
      <c r="H10" s="21"/>
      <c r="I10" s="19"/>
      <c r="J10" s="33">
        <v>0</v>
      </c>
      <c r="K10" s="33">
        <v>0</v>
      </c>
      <c r="L10" s="19">
        <f t="shared" si="0"/>
        <v>0</v>
      </c>
      <c r="M10" s="16">
        <f t="shared" si="2"/>
        <v>0</v>
      </c>
      <c r="N10" s="16">
        <f t="shared" si="2"/>
        <v>0</v>
      </c>
      <c r="O10" s="101">
        <f t="shared" si="1"/>
        <v>0</v>
      </c>
      <c r="P10" s="139">
        <v>0</v>
      </c>
      <c r="Q10" s="139">
        <v>0</v>
      </c>
      <c r="R10" s="170">
        <v>0</v>
      </c>
      <c r="S10" s="139">
        <v>0</v>
      </c>
      <c r="T10" s="139">
        <v>0</v>
      </c>
      <c r="U10" s="170">
        <v>0</v>
      </c>
      <c r="V10" s="139">
        <v>106.68</v>
      </c>
      <c r="W10" s="139">
        <v>11.8</v>
      </c>
      <c r="X10" s="170">
        <v>118.48</v>
      </c>
      <c r="Y10" s="142">
        <v>106.68</v>
      </c>
      <c r="Z10" s="142">
        <v>11.8</v>
      </c>
      <c r="AA10" s="142">
        <v>118.48</v>
      </c>
      <c r="AB10" s="121"/>
      <c r="AC10" s="121"/>
      <c r="AD10" s="125"/>
      <c r="AE10" s="121"/>
      <c r="AF10" s="121"/>
      <c r="AG10" s="122"/>
      <c r="AH10" s="121"/>
      <c r="AI10" s="121"/>
      <c r="AJ10" s="122"/>
      <c r="AK10" s="121"/>
      <c r="AL10" s="121"/>
      <c r="AM10" s="124"/>
      <c r="AN10" s="106"/>
      <c r="AO10" s="106"/>
      <c r="AP10" s="106"/>
      <c r="AQ10" s="107"/>
    </row>
    <row r="11" spans="1:43" ht="15">
      <c r="A11" s="29" t="s">
        <v>89</v>
      </c>
      <c r="B11" s="36" t="s">
        <v>32</v>
      </c>
      <c r="C11" s="37" t="s">
        <v>33</v>
      </c>
      <c r="D11" s="97"/>
      <c r="E11" s="21"/>
      <c r="F11" s="19"/>
      <c r="G11" s="97"/>
      <c r="H11" s="21"/>
      <c r="I11" s="19"/>
      <c r="J11" s="33">
        <v>0</v>
      </c>
      <c r="K11" s="33">
        <v>0</v>
      </c>
      <c r="L11" s="19">
        <f t="shared" si="0"/>
        <v>0</v>
      </c>
      <c r="M11" s="16">
        <f t="shared" si="2"/>
        <v>0</v>
      </c>
      <c r="N11" s="16">
        <f t="shared" si="2"/>
        <v>0</v>
      </c>
      <c r="O11" s="101">
        <f t="shared" si="1"/>
        <v>0</v>
      </c>
      <c r="P11" s="140">
        <v>0</v>
      </c>
      <c r="Q11" s="140">
        <v>0</v>
      </c>
      <c r="R11" s="171">
        <v>0</v>
      </c>
      <c r="S11" s="140">
        <v>0</v>
      </c>
      <c r="T11" s="140">
        <v>0</v>
      </c>
      <c r="U11" s="171">
        <v>0</v>
      </c>
      <c r="V11" s="140">
        <v>53.34</v>
      </c>
      <c r="W11" s="140">
        <v>0</v>
      </c>
      <c r="X11" s="171">
        <v>53.34</v>
      </c>
      <c r="Y11" s="142">
        <v>53.34</v>
      </c>
      <c r="Z11" s="142">
        <v>0</v>
      </c>
      <c r="AA11" s="141">
        <v>53.34</v>
      </c>
      <c r="AB11" s="121"/>
      <c r="AC11" s="121"/>
      <c r="AD11" s="122"/>
      <c r="AE11" s="121"/>
      <c r="AF11" s="121"/>
      <c r="AG11" s="122"/>
      <c r="AH11" s="121"/>
      <c r="AI11" s="121"/>
      <c r="AJ11" s="122"/>
      <c r="AK11" s="121"/>
      <c r="AL11" s="121"/>
      <c r="AM11" s="124"/>
      <c r="AN11" s="106"/>
      <c r="AO11" s="106"/>
      <c r="AP11" s="106"/>
      <c r="AQ11" s="107"/>
    </row>
    <row r="12" spans="1:43" ht="35.25" customHeight="1">
      <c r="A12" s="28" t="s">
        <v>37</v>
      </c>
      <c r="B12" s="36" t="s">
        <v>34</v>
      </c>
      <c r="C12" s="37" t="s">
        <v>16</v>
      </c>
      <c r="D12" s="33">
        <v>0</v>
      </c>
      <c r="E12" s="33">
        <v>0</v>
      </c>
      <c r="F12" s="19">
        <f>D12+E12</f>
        <v>0</v>
      </c>
      <c r="G12" s="33">
        <v>0</v>
      </c>
      <c r="H12" s="33">
        <v>0</v>
      </c>
      <c r="I12" s="19">
        <f>G12+H12</f>
        <v>0</v>
      </c>
      <c r="J12" s="33">
        <v>20.9</v>
      </c>
      <c r="K12" s="33">
        <v>0</v>
      </c>
      <c r="L12" s="19">
        <f t="shared" si="0"/>
        <v>20.9</v>
      </c>
      <c r="M12" s="16">
        <f>D12+G12+J12</f>
        <v>20.9</v>
      </c>
      <c r="N12" s="17">
        <f>E12+H12+K12</f>
        <v>0</v>
      </c>
      <c r="O12" s="101">
        <f t="shared" si="1"/>
        <v>20.9</v>
      </c>
      <c r="P12" s="139">
        <v>0</v>
      </c>
      <c r="Q12" s="139">
        <v>0</v>
      </c>
      <c r="R12" s="170">
        <v>0</v>
      </c>
      <c r="S12" s="139">
        <v>610.86</v>
      </c>
      <c r="T12" s="139">
        <v>87.35</v>
      </c>
      <c r="U12" s="170">
        <v>698.21</v>
      </c>
      <c r="V12" s="139">
        <v>0</v>
      </c>
      <c r="W12" s="139">
        <v>0</v>
      </c>
      <c r="X12" s="170">
        <v>0</v>
      </c>
      <c r="Y12" s="141">
        <v>610.86</v>
      </c>
      <c r="Z12" s="141">
        <v>87.35</v>
      </c>
      <c r="AA12" s="141">
        <v>698.21</v>
      </c>
      <c r="AB12" s="121"/>
      <c r="AC12" s="121"/>
      <c r="AD12" s="122"/>
      <c r="AE12" s="123"/>
      <c r="AF12" s="123"/>
      <c r="AG12" s="122"/>
      <c r="AH12" s="123"/>
      <c r="AI12" s="123"/>
      <c r="AJ12" s="122"/>
      <c r="AK12" s="121"/>
      <c r="AL12" s="121"/>
      <c r="AM12" s="124"/>
      <c r="AN12" s="106"/>
      <c r="AO12" s="106"/>
      <c r="AP12" s="106"/>
      <c r="AQ12" s="107"/>
    </row>
    <row r="13" spans="1:43" ht="15">
      <c r="A13" s="29" t="s">
        <v>90</v>
      </c>
      <c r="B13" s="38" t="s">
        <v>91</v>
      </c>
      <c r="C13" s="37" t="s">
        <v>17</v>
      </c>
      <c r="D13" s="97"/>
      <c r="E13" s="21"/>
      <c r="F13" s="19"/>
      <c r="G13" s="97"/>
      <c r="H13" s="21"/>
      <c r="I13" s="19"/>
      <c r="J13" s="33">
        <v>0</v>
      </c>
      <c r="K13" s="33">
        <v>0</v>
      </c>
      <c r="L13" s="19">
        <f t="shared" si="0"/>
        <v>0</v>
      </c>
      <c r="M13" s="16">
        <f aca="true" t="shared" si="3" ref="M13:N16">J13</f>
        <v>0</v>
      </c>
      <c r="N13" s="16">
        <f t="shared" si="3"/>
        <v>0</v>
      </c>
      <c r="O13" s="101">
        <f t="shared" si="1"/>
        <v>0</v>
      </c>
      <c r="P13" s="139">
        <v>0</v>
      </c>
      <c r="Q13" s="139">
        <v>0</v>
      </c>
      <c r="R13" s="170">
        <v>0</v>
      </c>
      <c r="S13" s="139">
        <v>53.34</v>
      </c>
      <c r="T13" s="139">
        <v>0</v>
      </c>
      <c r="U13" s="170">
        <v>53.34</v>
      </c>
      <c r="V13" s="139">
        <v>0</v>
      </c>
      <c r="W13" s="139">
        <v>27.36</v>
      </c>
      <c r="X13" s="170">
        <v>27.36</v>
      </c>
      <c r="Y13" s="141">
        <v>53.34</v>
      </c>
      <c r="Z13" s="141">
        <v>27.36</v>
      </c>
      <c r="AA13" s="141">
        <v>80.7</v>
      </c>
      <c r="AB13" s="121"/>
      <c r="AC13" s="121"/>
      <c r="AD13" s="122"/>
      <c r="AE13" s="123"/>
      <c r="AF13" s="123"/>
      <c r="AG13" s="122"/>
      <c r="AH13" s="123"/>
      <c r="AI13" s="123"/>
      <c r="AJ13" s="122"/>
      <c r="AK13" s="121"/>
      <c r="AL13" s="121"/>
      <c r="AM13" s="124"/>
      <c r="AN13" s="106"/>
      <c r="AO13" s="106"/>
      <c r="AP13" s="106"/>
      <c r="AQ13" s="107"/>
    </row>
    <row r="14" spans="1:43" s="73" customFormat="1" ht="15">
      <c r="A14" s="29" t="s">
        <v>92</v>
      </c>
      <c r="B14" s="38" t="s">
        <v>35</v>
      </c>
      <c r="C14" s="37" t="s">
        <v>19</v>
      </c>
      <c r="D14" s="97"/>
      <c r="E14" s="21"/>
      <c r="F14" s="19"/>
      <c r="G14" s="97"/>
      <c r="H14" s="21"/>
      <c r="I14" s="19"/>
      <c r="J14" s="33">
        <v>0</v>
      </c>
      <c r="K14" s="33">
        <v>0</v>
      </c>
      <c r="L14" s="19">
        <f t="shared" si="0"/>
        <v>0</v>
      </c>
      <c r="M14" s="16">
        <f t="shared" si="3"/>
        <v>0</v>
      </c>
      <c r="N14" s="16">
        <f t="shared" si="3"/>
        <v>0</v>
      </c>
      <c r="O14" s="101">
        <f t="shared" si="1"/>
        <v>0</v>
      </c>
      <c r="P14" s="139">
        <v>0</v>
      </c>
      <c r="Q14" s="139">
        <v>0</v>
      </c>
      <c r="R14" s="170">
        <v>0</v>
      </c>
      <c r="S14" s="139">
        <v>0</v>
      </c>
      <c r="T14" s="139">
        <v>0</v>
      </c>
      <c r="U14" s="170">
        <v>0</v>
      </c>
      <c r="V14" s="139">
        <v>0</v>
      </c>
      <c r="W14" s="139">
        <v>0</v>
      </c>
      <c r="X14" s="170">
        <v>0</v>
      </c>
      <c r="Y14" s="141">
        <v>0</v>
      </c>
      <c r="Z14" s="141">
        <v>0</v>
      </c>
      <c r="AA14" s="141">
        <v>0</v>
      </c>
      <c r="AB14" s="121"/>
      <c r="AC14" s="121"/>
      <c r="AD14" s="122"/>
      <c r="AE14" s="123"/>
      <c r="AF14" s="123"/>
      <c r="AG14" s="122"/>
      <c r="AH14" s="123"/>
      <c r="AI14" s="123"/>
      <c r="AJ14" s="122"/>
      <c r="AK14" s="121"/>
      <c r="AL14" s="121"/>
      <c r="AM14" s="124"/>
      <c r="AN14" s="106"/>
      <c r="AO14" s="106"/>
      <c r="AP14" s="106"/>
      <c r="AQ14" s="107"/>
    </row>
    <row r="15" spans="1:43" s="73" customFormat="1" ht="15">
      <c r="A15" s="29" t="s">
        <v>93</v>
      </c>
      <c r="B15" s="36" t="s">
        <v>94</v>
      </c>
      <c r="C15" s="37" t="s">
        <v>36</v>
      </c>
      <c r="D15" s="97"/>
      <c r="E15" s="21"/>
      <c r="F15" s="19"/>
      <c r="G15" s="97"/>
      <c r="H15" s="21"/>
      <c r="I15" s="19"/>
      <c r="J15" s="33">
        <v>0</v>
      </c>
      <c r="K15" s="33">
        <v>0</v>
      </c>
      <c r="L15" s="19">
        <f t="shared" si="0"/>
        <v>0</v>
      </c>
      <c r="M15" s="16">
        <f t="shared" si="3"/>
        <v>0</v>
      </c>
      <c r="N15" s="16">
        <f t="shared" si="3"/>
        <v>0</v>
      </c>
      <c r="O15" s="101">
        <f t="shared" si="1"/>
        <v>0</v>
      </c>
      <c r="P15" s="139">
        <v>0</v>
      </c>
      <c r="Q15" s="139">
        <v>0</v>
      </c>
      <c r="R15" s="170">
        <v>0</v>
      </c>
      <c r="S15" s="139">
        <v>0</v>
      </c>
      <c r="T15" s="139">
        <v>0</v>
      </c>
      <c r="U15" s="170">
        <v>0</v>
      </c>
      <c r="V15" s="139">
        <v>0</v>
      </c>
      <c r="W15" s="139">
        <v>0</v>
      </c>
      <c r="X15" s="170">
        <v>0</v>
      </c>
      <c r="Y15" s="141">
        <v>0</v>
      </c>
      <c r="Z15" s="141">
        <v>0</v>
      </c>
      <c r="AA15" s="141">
        <v>0</v>
      </c>
      <c r="AB15" s="121"/>
      <c r="AC15" s="121"/>
      <c r="AD15" s="122"/>
      <c r="AE15" s="123"/>
      <c r="AF15" s="123"/>
      <c r="AG15" s="122"/>
      <c r="AH15" s="123"/>
      <c r="AI15" s="123"/>
      <c r="AJ15" s="122"/>
      <c r="AK15" s="121"/>
      <c r="AL15" s="121"/>
      <c r="AM15" s="124"/>
      <c r="AN15" s="106"/>
      <c r="AO15" s="106"/>
      <c r="AP15" s="106"/>
      <c r="AQ15" s="107"/>
    </row>
    <row r="16" spans="1:43" s="73" customFormat="1" ht="15">
      <c r="A16" s="29" t="s">
        <v>95</v>
      </c>
      <c r="B16" s="36" t="s">
        <v>96</v>
      </c>
      <c r="C16" s="37" t="s">
        <v>18</v>
      </c>
      <c r="D16" s="97"/>
      <c r="E16" s="21"/>
      <c r="F16" s="19"/>
      <c r="G16" s="97"/>
      <c r="H16" s="21"/>
      <c r="I16" s="19"/>
      <c r="J16" s="33">
        <v>0</v>
      </c>
      <c r="K16" s="33">
        <v>0</v>
      </c>
      <c r="L16" s="19">
        <f t="shared" si="0"/>
        <v>0</v>
      </c>
      <c r="M16" s="98">
        <f t="shared" si="3"/>
        <v>0</v>
      </c>
      <c r="N16" s="98">
        <f t="shared" si="3"/>
        <v>0</v>
      </c>
      <c r="O16" s="102">
        <f t="shared" si="1"/>
        <v>0</v>
      </c>
      <c r="P16" s="139">
        <v>0</v>
      </c>
      <c r="Q16" s="139">
        <v>0</v>
      </c>
      <c r="R16" s="170">
        <v>0</v>
      </c>
      <c r="S16" s="139">
        <v>0</v>
      </c>
      <c r="T16" s="139">
        <v>40</v>
      </c>
      <c r="U16" s="170">
        <v>40</v>
      </c>
      <c r="V16" s="139">
        <v>26.67</v>
      </c>
      <c r="W16" s="139">
        <v>0</v>
      </c>
      <c r="X16" s="170">
        <v>26.67</v>
      </c>
      <c r="Y16" s="141">
        <v>26.67</v>
      </c>
      <c r="Z16" s="141">
        <v>40</v>
      </c>
      <c r="AA16" s="141">
        <v>66.67</v>
      </c>
      <c r="AB16" s="121"/>
      <c r="AC16" s="121"/>
      <c r="AD16" s="122"/>
      <c r="AE16" s="123"/>
      <c r="AF16" s="123"/>
      <c r="AG16" s="122"/>
      <c r="AH16" s="123"/>
      <c r="AI16" s="123"/>
      <c r="AJ16" s="122"/>
      <c r="AK16" s="121"/>
      <c r="AL16" s="121"/>
      <c r="AM16" s="124"/>
      <c r="AN16" s="106"/>
      <c r="AO16" s="106"/>
      <c r="AP16" s="106"/>
      <c r="AQ16" s="107"/>
    </row>
    <row r="17" spans="1:43" ht="15.75" thickBot="1">
      <c r="A17" s="112" t="s">
        <v>97</v>
      </c>
      <c r="B17" s="113" t="s">
        <v>98</v>
      </c>
      <c r="C17" s="114" t="s">
        <v>14</v>
      </c>
      <c r="D17" s="18">
        <v>0</v>
      </c>
      <c r="E17" s="20">
        <v>0</v>
      </c>
      <c r="F17" s="19">
        <f>D17+E17</f>
        <v>0</v>
      </c>
      <c r="G17" s="18">
        <v>0</v>
      </c>
      <c r="H17" s="20">
        <v>0</v>
      </c>
      <c r="I17" s="19">
        <f>G17+H17</f>
        <v>0</v>
      </c>
      <c r="J17" s="18">
        <v>0</v>
      </c>
      <c r="K17" s="20">
        <v>0</v>
      </c>
      <c r="L17" s="19">
        <f t="shared" si="0"/>
        <v>0</v>
      </c>
      <c r="M17" s="99">
        <f>D17+G17+J17</f>
        <v>0</v>
      </c>
      <c r="N17" s="100">
        <f>E17+H17+K17</f>
        <v>0</v>
      </c>
      <c r="O17" s="103">
        <f>M17+N17</f>
        <v>0</v>
      </c>
      <c r="P17" s="151">
        <v>0</v>
      </c>
      <c r="Q17" s="151">
        <v>0</v>
      </c>
      <c r="R17" s="172">
        <v>0</v>
      </c>
      <c r="S17" s="151">
        <v>74.37</v>
      </c>
      <c r="T17" s="151">
        <v>36.06</v>
      </c>
      <c r="U17" s="172">
        <v>110.43</v>
      </c>
      <c r="V17" s="151">
        <v>0</v>
      </c>
      <c r="W17" s="151">
        <v>0</v>
      </c>
      <c r="X17" s="172">
        <v>0</v>
      </c>
      <c r="Y17" s="152">
        <v>74.37</v>
      </c>
      <c r="Z17" s="152">
        <v>36.06</v>
      </c>
      <c r="AA17" s="152">
        <v>110.43</v>
      </c>
      <c r="AB17" s="121"/>
      <c r="AC17" s="121"/>
      <c r="AD17" s="122"/>
      <c r="AE17" s="123"/>
      <c r="AF17" s="123"/>
      <c r="AG17" s="122"/>
      <c r="AH17" s="123"/>
      <c r="AI17" s="123"/>
      <c r="AJ17" s="122"/>
      <c r="AK17" s="121"/>
      <c r="AL17" s="121"/>
      <c r="AM17" s="124"/>
      <c r="AN17" s="106"/>
      <c r="AO17" s="106"/>
      <c r="AP17" s="106"/>
      <c r="AQ17" s="107"/>
    </row>
    <row r="18" spans="1:43" ht="16.5" thickBot="1" thickTop="1">
      <c r="A18" s="22"/>
      <c r="B18" s="22"/>
      <c r="C18" s="39"/>
      <c r="D18" s="40">
        <f aca="true" t="shared" si="4" ref="D18:O18">SUM(D6:D17)</f>
        <v>0</v>
      </c>
      <c r="E18" s="40">
        <f t="shared" si="4"/>
        <v>0</v>
      </c>
      <c r="F18" s="40">
        <f t="shared" si="4"/>
        <v>0</v>
      </c>
      <c r="G18" s="40">
        <f t="shared" si="4"/>
        <v>0</v>
      </c>
      <c r="H18" s="40">
        <f t="shared" si="4"/>
        <v>0</v>
      </c>
      <c r="I18" s="40">
        <f t="shared" si="4"/>
        <v>0</v>
      </c>
      <c r="J18" s="40">
        <f t="shared" si="4"/>
        <v>20.9</v>
      </c>
      <c r="K18" s="40">
        <f t="shared" si="4"/>
        <v>0</v>
      </c>
      <c r="L18" s="111">
        <f t="shared" si="4"/>
        <v>20.9</v>
      </c>
      <c r="M18" s="115">
        <f t="shared" si="4"/>
        <v>20.9</v>
      </c>
      <c r="N18" s="115">
        <f t="shared" si="4"/>
        <v>0</v>
      </c>
      <c r="O18" s="116">
        <f t="shared" si="4"/>
        <v>20.9</v>
      </c>
      <c r="P18" s="153">
        <v>0</v>
      </c>
      <c r="Q18" s="153">
        <v>0</v>
      </c>
      <c r="R18" s="173">
        <v>0</v>
      </c>
      <c r="S18" s="153">
        <v>898.59</v>
      </c>
      <c r="T18" s="153">
        <v>188.97</v>
      </c>
      <c r="U18" s="173">
        <v>1087.56</v>
      </c>
      <c r="V18" s="153">
        <v>293.37</v>
      </c>
      <c r="W18" s="153">
        <v>88.41</v>
      </c>
      <c r="X18" s="173">
        <v>381.78</v>
      </c>
      <c r="Y18" s="154">
        <v>1191.96</v>
      </c>
      <c r="Z18" s="154">
        <v>277.38</v>
      </c>
      <c r="AA18" s="154">
        <v>1469.34</v>
      </c>
      <c r="AB18" s="126"/>
      <c r="AC18" s="126"/>
      <c r="AD18" s="126"/>
      <c r="AE18" s="126"/>
      <c r="AF18" s="126"/>
      <c r="AG18" s="126"/>
      <c r="AH18" s="126"/>
      <c r="AI18" s="126"/>
      <c r="AJ18" s="122"/>
      <c r="AK18" s="127"/>
      <c r="AL18" s="127"/>
      <c r="AM18" s="124"/>
      <c r="AN18" s="106"/>
      <c r="AO18" s="106"/>
      <c r="AP18" s="106"/>
      <c r="AQ18" s="107"/>
    </row>
    <row r="19" spans="1:43" ht="16.5" thickBot="1" thickTop="1">
      <c r="A19" s="22"/>
      <c r="B19" s="22"/>
      <c r="C19" s="43"/>
      <c r="D19" s="44"/>
      <c r="E19" s="44"/>
      <c r="F19" s="45"/>
      <c r="G19" s="44"/>
      <c r="H19" s="44"/>
      <c r="I19" s="45"/>
      <c r="J19" s="44"/>
      <c r="K19" s="44"/>
      <c r="L19" s="45"/>
      <c r="M19" s="44"/>
      <c r="N19" s="44"/>
      <c r="O19" s="45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45"/>
      <c r="AK19" s="44"/>
      <c r="AL19" s="44"/>
      <c r="AM19" s="45"/>
      <c r="AN19" s="108"/>
      <c r="AO19" s="109"/>
      <c r="AP19" s="109"/>
      <c r="AQ19" s="110"/>
    </row>
    <row r="20" spans="16:35" ht="15.75" thickTop="1"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</row>
    <row r="21" spans="1:12" ht="15.75">
      <c r="A21" s="180" t="s">
        <v>21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</row>
    <row r="23" spans="1:12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</row>
  </sheetData>
  <sheetProtection/>
  <mergeCells count="4">
    <mergeCell ref="AN4:AQ4"/>
    <mergeCell ref="A23:L23"/>
    <mergeCell ref="A21:L21"/>
    <mergeCell ref="A2:A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H50" sqref="H50"/>
    </sheetView>
  </sheetViews>
  <sheetFormatPr defaultColWidth="11.421875" defaultRowHeight="15"/>
  <cols>
    <col min="1" max="1" width="11.57421875" style="0" customWidth="1"/>
    <col min="2" max="2" width="26.28125" style="0" customWidth="1"/>
    <col min="3" max="3" width="40.7109375" style="0" customWidth="1"/>
    <col min="4" max="4" width="19.28125" style="0" customWidth="1"/>
    <col min="5" max="5" width="27.00390625" style="0" customWidth="1"/>
    <col min="6" max="6" width="17.421875" style="0" customWidth="1"/>
  </cols>
  <sheetData>
    <row r="1" ht="15.75">
      <c r="C1" s="61" t="s">
        <v>64</v>
      </c>
    </row>
    <row r="3" spans="2:7" ht="15">
      <c r="B3" s="25" t="s">
        <v>8</v>
      </c>
      <c r="C3" s="25" t="s">
        <v>9</v>
      </c>
      <c r="D3" s="25" t="s">
        <v>10</v>
      </c>
      <c r="E3" s="25" t="s">
        <v>11</v>
      </c>
      <c r="F3" s="25" t="s">
        <v>12</v>
      </c>
      <c r="G3" s="162"/>
    </row>
    <row r="4" spans="2:7" ht="15">
      <c r="B4" s="24" t="s">
        <v>38</v>
      </c>
      <c r="C4" s="24"/>
      <c r="D4" s="24"/>
      <c r="E4" s="24"/>
      <c r="F4" s="48"/>
      <c r="G4" s="136"/>
    </row>
    <row r="5" spans="1:7" ht="60" customHeight="1">
      <c r="A5" s="89" t="s">
        <v>6</v>
      </c>
      <c r="B5" s="62" t="s">
        <v>135</v>
      </c>
      <c r="C5" s="62" t="s">
        <v>57</v>
      </c>
      <c r="D5" s="90">
        <v>138.02</v>
      </c>
      <c r="E5" s="92" t="s">
        <v>106</v>
      </c>
      <c r="F5" s="59" t="s">
        <v>144</v>
      </c>
      <c r="G5" s="77"/>
    </row>
    <row r="6" spans="1:7" s="73" customFormat="1" ht="42.75" customHeight="1">
      <c r="A6" s="89" t="s">
        <v>7</v>
      </c>
      <c r="B6" s="62" t="s">
        <v>134</v>
      </c>
      <c r="C6" s="62" t="s">
        <v>136</v>
      </c>
      <c r="D6" s="156" t="s">
        <v>65</v>
      </c>
      <c r="E6" s="157" t="s">
        <v>66</v>
      </c>
      <c r="F6" s="63" t="s">
        <v>132</v>
      </c>
      <c r="G6" s="77"/>
    </row>
    <row r="7" spans="1:7" s="73" customFormat="1" ht="49.5" customHeight="1">
      <c r="A7" s="89" t="s">
        <v>67</v>
      </c>
      <c r="B7" s="62" t="s">
        <v>133</v>
      </c>
      <c r="C7" s="62" t="s">
        <v>137</v>
      </c>
      <c r="D7" s="156">
        <v>111.63</v>
      </c>
      <c r="E7" s="157" t="s">
        <v>106</v>
      </c>
      <c r="F7" s="59" t="s">
        <v>144</v>
      </c>
      <c r="G7" s="77"/>
    </row>
    <row r="8" spans="1:8" s="73" customFormat="1" ht="21.75" customHeight="1">
      <c r="A8" s="93"/>
      <c r="B8" s="74"/>
      <c r="C8" s="75"/>
      <c r="D8" s="65"/>
      <c r="E8" s="74"/>
      <c r="F8" s="74"/>
      <c r="H8" s="95"/>
    </row>
    <row r="9" spans="1:8" ht="18.75" customHeight="1">
      <c r="A9" s="54"/>
      <c r="B9" s="24" t="s">
        <v>39</v>
      </c>
      <c r="C9" s="24"/>
      <c r="D9" s="24"/>
      <c r="E9" s="24"/>
      <c r="F9" s="48"/>
      <c r="G9" s="135"/>
      <c r="H9" s="95"/>
    </row>
    <row r="10" spans="1:8" s="73" customFormat="1" ht="45.75" customHeight="1">
      <c r="A10" s="26" t="s">
        <v>6</v>
      </c>
      <c r="B10" s="57" t="s">
        <v>102</v>
      </c>
      <c r="C10" s="76" t="s">
        <v>103</v>
      </c>
      <c r="D10" s="41">
        <v>322.75</v>
      </c>
      <c r="E10" s="76" t="s">
        <v>104</v>
      </c>
      <c r="F10" s="174" t="s">
        <v>105</v>
      </c>
      <c r="G10" s="135"/>
      <c r="H10" s="95"/>
    </row>
    <row r="11" spans="1:6" s="70" customFormat="1" ht="15.75" customHeight="1">
      <c r="A11" s="54"/>
      <c r="B11" s="66"/>
      <c r="C11" s="67"/>
      <c r="D11" s="68"/>
      <c r="E11" s="69"/>
      <c r="F11" s="69"/>
    </row>
    <row r="12" spans="1:7" s="70" customFormat="1" ht="13.5" customHeight="1">
      <c r="A12"/>
      <c r="B12" s="24" t="s">
        <v>40</v>
      </c>
      <c r="C12" s="55"/>
      <c r="D12" s="48"/>
      <c r="E12" s="48"/>
      <c r="F12" s="24"/>
      <c r="G12" s="161"/>
    </row>
    <row r="13" spans="1:7" s="70" customFormat="1" ht="33" customHeight="1">
      <c r="A13" s="26" t="s">
        <v>6</v>
      </c>
      <c r="B13" s="57" t="s">
        <v>145</v>
      </c>
      <c r="C13" s="76" t="s">
        <v>146</v>
      </c>
      <c r="D13" s="41">
        <v>402.25</v>
      </c>
      <c r="E13" s="175" t="s">
        <v>147</v>
      </c>
      <c r="F13" s="59" t="s">
        <v>144</v>
      </c>
      <c r="G13" s="161"/>
    </row>
    <row r="14" spans="1:7" s="70" customFormat="1" ht="33" customHeight="1">
      <c r="A14" s="26" t="s">
        <v>7</v>
      </c>
      <c r="B14" s="57" t="s">
        <v>142</v>
      </c>
      <c r="C14" s="76" t="s">
        <v>143</v>
      </c>
      <c r="D14" s="41">
        <v>327.58</v>
      </c>
      <c r="E14" s="175" t="s">
        <v>147</v>
      </c>
      <c r="F14" s="59" t="s">
        <v>144</v>
      </c>
      <c r="G14" s="161"/>
    </row>
    <row r="15" ht="15">
      <c r="G15" s="77"/>
    </row>
    <row r="16" spans="2:7" ht="15">
      <c r="B16" s="24" t="s">
        <v>41</v>
      </c>
      <c r="C16" s="48"/>
      <c r="D16" s="48"/>
      <c r="E16" s="48"/>
      <c r="F16" s="48"/>
      <c r="G16" s="77"/>
    </row>
    <row r="17" spans="1:6" ht="60">
      <c r="A17" s="26" t="s">
        <v>6</v>
      </c>
      <c r="B17" s="58" t="s">
        <v>142</v>
      </c>
      <c r="C17" s="58" t="s">
        <v>149</v>
      </c>
      <c r="D17" s="53">
        <v>327.58</v>
      </c>
      <c r="E17" s="46" t="s">
        <v>147</v>
      </c>
      <c r="F17" s="58" t="s">
        <v>144</v>
      </c>
    </row>
    <row r="18" spans="1:7" s="73" customFormat="1" ht="15">
      <c r="A18" s="130"/>
      <c r="B18" s="128"/>
      <c r="C18" s="128"/>
      <c r="D18" s="129"/>
      <c r="E18" s="128"/>
      <c r="F18" s="128"/>
      <c r="G18" s="77"/>
    </row>
    <row r="19" spans="2:7" s="73" customFormat="1" ht="15">
      <c r="B19" s="24" t="s">
        <v>42</v>
      </c>
      <c r="C19" s="48"/>
      <c r="D19" s="48"/>
      <c r="E19" s="48"/>
      <c r="F19" s="48"/>
      <c r="G19" s="135"/>
    </row>
    <row r="20" spans="1:7" s="73" customFormat="1" ht="30">
      <c r="A20" s="26" t="s">
        <v>7</v>
      </c>
      <c r="B20" s="58" t="s">
        <v>74</v>
      </c>
      <c r="C20" s="58" t="s">
        <v>115</v>
      </c>
      <c r="D20" s="53">
        <v>248.45</v>
      </c>
      <c r="E20" s="46" t="s">
        <v>124</v>
      </c>
      <c r="F20" s="58" t="s">
        <v>75</v>
      </c>
      <c r="G20" s="77"/>
    </row>
    <row r="21" spans="1:7" s="73" customFormat="1" ht="30">
      <c r="A21" s="26" t="s">
        <v>6</v>
      </c>
      <c r="B21" s="58" t="s">
        <v>101</v>
      </c>
      <c r="C21" s="58" t="s">
        <v>115</v>
      </c>
      <c r="D21" s="53" t="s">
        <v>54</v>
      </c>
      <c r="E21" s="46" t="s">
        <v>125</v>
      </c>
      <c r="F21" s="62" t="s">
        <v>53</v>
      </c>
      <c r="G21" s="77"/>
    </row>
    <row r="22" spans="1:7" s="73" customFormat="1" ht="15">
      <c r="A22" s="81"/>
      <c r="B22" s="131"/>
      <c r="C22" s="131"/>
      <c r="D22" s="132"/>
      <c r="E22" s="133"/>
      <c r="F22" s="131"/>
      <c r="G22" s="77"/>
    </row>
    <row r="23" spans="2:7" s="73" customFormat="1" ht="15">
      <c r="B23" s="24" t="s">
        <v>56</v>
      </c>
      <c r="C23" s="48"/>
      <c r="D23" s="48"/>
      <c r="E23" s="48"/>
      <c r="F23" s="48"/>
      <c r="G23" s="135"/>
    </row>
    <row r="24" spans="1:7" s="73" customFormat="1" ht="30">
      <c r="A24" s="26" t="s">
        <v>6</v>
      </c>
      <c r="B24" s="58" t="s">
        <v>68</v>
      </c>
      <c r="C24" s="62" t="s">
        <v>150</v>
      </c>
      <c r="D24" s="53">
        <v>26.67</v>
      </c>
      <c r="E24" s="46" t="s">
        <v>69</v>
      </c>
      <c r="F24" s="58" t="s">
        <v>51</v>
      </c>
      <c r="G24" s="77"/>
    </row>
    <row r="25" spans="1:6" ht="30">
      <c r="A25" s="26" t="s">
        <v>7</v>
      </c>
      <c r="B25" s="58" t="s">
        <v>70</v>
      </c>
      <c r="C25" s="62" t="s">
        <v>151</v>
      </c>
      <c r="D25" s="53">
        <v>26.67</v>
      </c>
      <c r="E25" s="46" t="s">
        <v>69</v>
      </c>
      <c r="F25" s="58" t="s">
        <v>51</v>
      </c>
    </row>
    <row r="26" spans="1:6" s="73" customFormat="1" ht="15">
      <c r="A26" s="81"/>
      <c r="B26" s="131"/>
      <c r="C26" s="131"/>
      <c r="D26" s="132"/>
      <c r="E26" s="133"/>
      <c r="F26" s="131"/>
    </row>
    <row r="27" spans="2:7" s="73" customFormat="1" ht="15">
      <c r="B27" s="24" t="s">
        <v>43</v>
      </c>
      <c r="C27" s="48"/>
      <c r="D27" s="48"/>
      <c r="E27" s="48"/>
      <c r="F27" s="48"/>
      <c r="G27" s="135"/>
    </row>
    <row r="28" spans="1:6" s="73" customFormat="1" ht="75">
      <c r="A28" s="26" t="s">
        <v>6</v>
      </c>
      <c r="B28" s="62" t="s">
        <v>55</v>
      </c>
      <c r="C28" s="58" t="s">
        <v>116</v>
      </c>
      <c r="D28" s="176">
        <v>751.88</v>
      </c>
      <c r="E28" s="63" t="s">
        <v>124</v>
      </c>
      <c r="F28" s="62" t="s">
        <v>71</v>
      </c>
    </row>
    <row r="29" spans="1:6" s="73" customFormat="1" ht="75">
      <c r="A29" s="26" t="s">
        <v>7</v>
      </c>
      <c r="B29" s="62" t="s">
        <v>72</v>
      </c>
      <c r="C29" s="58" t="s">
        <v>117</v>
      </c>
      <c r="D29" s="176">
        <v>2567.9</v>
      </c>
      <c r="E29" s="62" t="s">
        <v>126</v>
      </c>
      <c r="F29" s="62" t="s">
        <v>71</v>
      </c>
    </row>
    <row r="30" spans="1:6" s="73" customFormat="1" ht="75">
      <c r="A30" s="26" t="s">
        <v>67</v>
      </c>
      <c r="B30" s="62" t="s">
        <v>73</v>
      </c>
      <c r="C30" s="58" t="s">
        <v>118</v>
      </c>
      <c r="D30" s="176">
        <v>371.33</v>
      </c>
      <c r="E30" s="63" t="s">
        <v>124</v>
      </c>
      <c r="F30" s="62" t="s">
        <v>71</v>
      </c>
    </row>
    <row r="31" spans="1:6" s="73" customFormat="1" ht="15">
      <c r="A31" s="81"/>
      <c r="B31" s="163"/>
      <c r="C31" s="164"/>
      <c r="D31" s="165"/>
      <c r="E31" s="166"/>
      <c r="F31" s="163"/>
    </row>
    <row r="32" spans="1:6" s="73" customFormat="1" ht="15">
      <c r="A32" s="81"/>
      <c r="B32" s="131"/>
      <c r="C32" s="131"/>
      <c r="D32" s="132"/>
      <c r="E32" s="133"/>
      <c r="F32" s="131"/>
    </row>
    <row r="33" spans="2:7" s="73" customFormat="1" ht="15">
      <c r="B33" s="24" t="s">
        <v>45</v>
      </c>
      <c r="C33" s="48"/>
      <c r="D33" s="48"/>
      <c r="E33" s="48"/>
      <c r="F33" s="48"/>
      <c r="G33" s="135"/>
    </row>
    <row r="34" spans="1:6" s="73" customFormat="1" ht="45">
      <c r="A34" s="26" t="s">
        <v>6</v>
      </c>
      <c r="B34" s="58" t="s">
        <v>52</v>
      </c>
      <c r="C34" s="58" t="s">
        <v>119</v>
      </c>
      <c r="D34" s="53" t="s">
        <v>54</v>
      </c>
      <c r="E34" s="46" t="s">
        <v>127</v>
      </c>
      <c r="F34" s="58" t="s">
        <v>53</v>
      </c>
    </row>
    <row r="35" spans="1:6" s="73" customFormat="1" ht="30">
      <c r="A35" s="26" t="s">
        <v>7</v>
      </c>
      <c r="B35" s="58" t="s">
        <v>76</v>
      </c>
      <c r="C35" s="58" t="s">
        <v>120</v>
      </c>
      <c r="D35" s="53">
        <v>82.11</v>
      </c>
      <c r="E35" s="46" t="s">
        <v>128</v>
      </c>
      <c r="F35" s="58" t="s">
        <v>77</v>
      </c>
    </row>
    <row r="36" spans="1:6" s="73" customFormat="1" ht="45">
      <c r="A36" s="26" t="s">
        <v>67</v>
      </c>
      <c r="B36" s="58" t="s">
        <v>78</v>
      </c>
      <c r="C36" s="58" t="s">
        <v>121</v>
      </c>
      <c r="D36" s="53" t="s">
        <v>54</v>
      </c>
      <c r="E36" s="46" t="s">
        <v>129</v>
      </c>
      <c r="F36" s="58" t="s">
        <v>53</v>
      </c>
    </row>
    <row r="37" spans="1:6" s="73" customFormat="1" ht="45">
      <c r="A37" s="26" t="s">
        <v>79</v>
      </c>
      <c r="B37" s="58" t="s">
        <v>80</v>
      </c>
      <c r="C37" s="58" t="s">
        <v>122</v>
      </c>
      <c r="D37" s="53" t="s">
        <v>54</v>
      </c>
      <c r="E37" s="46" t="s">
        <v>129</v>
      </c>
      <c r="F37" s="58" t="s">
        <v>53</v>
      </c>
    </row>
    <row r="38" spans="1:6" s="73" customFormat="1" ht="30">
      <c r="A38" s="26" t="s">
        <v>81</v>
      </c>
      <c r="B38" s="58" t="s">
        <v>82</v>
      </c>
      <c r="C38" s="58" t="s">
        <v>123</v>
      </c>
      <c r="D38" s="53" t="s">
        <v>54</v>
      </c>
      <c r="E38" s="46" t="s">
        <v>129</v>
      </c>
      <c r="F38" s="58" t="s">
        <v>53</v>
      </c>
    </row>
    <row r="39" spans="1:6" s="73" customFormat="1" ht="15">
      <c r="A39" s="81"/>
      <c r="B39" s="131"/>
      <c r="C39" s="131"/>
      <c r="D39" s="132"/>
      <c r="E39" s="133"/>
      <c r="F39" s="131"/>
    </row>
    <row r="40" spans="2:7" ht="15">
      <c r="B40" s="24" t="s">
        <v>44</v>
      </c>
      <c r="C40" s="24"/>
      <c r="D40" s="24"/>
      <c r="E40" s="24"/>
      <c r="F40" s="48"/>
      <c r="G40" s="135"/>
    </row>
    <row r="41" spans="1:6" ht="45">
      <c r="A41" s="167" t="s">
        <v>6</v>
      </c>
      <c r="B41" s="76" t="s">
        <v>99</v>
      </c>
      <c r="C41" s="76" t="s">
        <v>100</v>
      </c>
      <c r="D41" s="168">
        <v>26.67</v>
      </c>
      <c r="E41" s="76" t="s">
        <v>127</v>
      </c>
      <c r="F41" s="76" t="s">
        <v>51</v>
      </c>
    </row>
    <row r="42" ht="15">
      <c r="F42" s="60"/>
    </row>
    <row r="43" spans="2:7" ht="15">
      <c r="B43" s="51" t="s">
        <v>46</v>
      </c>
      <c r="C43" s="52"/>
      <c r="D43" s="52"/>
      <c r="E43" s="52"/>
      <c r="F43" s="24"/>
      <c r="G43" s="135"/>
    </row>
    <row r="44" spans="1:6" ht="30">
      <c r="A44" s="26" t="s">
        <v>6</v>
      </c>
      <c r="B44" s="134" t="s">
        <v>50</v>
      </c>
      <c r="C44" s="59" t="s">
        <v>110</v>
      </c>
      <c r="D44" s="64">
        <v>40</v>
      </c>
      <c r="E44" s="42" t="s">
        <v>114</v>
      </c>
      <c r="F44" s="59" t="s">
        <v>51</v>
      </c>
    </row>
    <row r="45" spans="1:6" ht="30">
      <c r="A45" s="26" t="s">
        <v>7</v>
      </c>
      <c r="B45" s="177" t="s">
        <v>107</v>
      </c>
      <c r="C45" s="177" t="s">
        <v>108</v>
      </c>
      <c r="D45" s="64">
        <v>26.67</v>
      </c>
      <c r="E45" s="175" t="s">
        <v>109</v>
      </c>
      <c r="F45" s="59" t="s">
        <v>51</v>
      </c>
    </row>
    <row r="46" spans="1:6" s="73" customFormat="1" ht="30">
      <c r="A46" s="26" t="s">
        <v>67</v>
      </c>
      <c r="B46" s="62" t="s">
        <v>130</v>
      </c>
      <c r="C46" s="42" t="s">
        <v>111</v>
      </c>
      <c r="D46" s="64">
        <v>81</v>
      </c>
      <c r="E46" s="42" t="s">
        <v>112</v>
      </c>
      <c r="F46" s="59" t="s">
        <v>51</v>
      </c>
    </row>
    <row r="47" spans="1:6" s="73" customFormat="1" ht="48.75" customHeight="1">
      <c r="A47" s="26" t="s">
        <v>79</v>
      </c>
      <c r="B47" s="62" t="s">
        <v>131</v>
      </c>
      <c r="C47" s="58" t="s">
        <v>113</v>
      </c>
      <c r="D47" s="178" t="s">
        <v>139</v>
      </c>
      <c r="E47" s="58" t="s">
        <v>141</v>
      </c>
      <c r="F47" s="59" t="s">
        <v>140</v>
      </c>
    </row>
    <row r="49" spans="1:7" ht="15">
      <c r="A49" s="24" t="s">
        <v>49</v>
      </c>
      <c r="B49" s="24"/>
      <c r="C49" s="24"/>
      <c r="D49" s="24"/>
      <c r="E49" s="48"/>
      <c r="F49" s="71"/>
      <c r="G49" s="135"/>
    </row>
    <row r="50" spans="1:6" ht="60">
      <c r="A50" s="155" t="s">
        <v>6</v>
      </c>
      <c r="B50" s="62" t="s">
        <v>135</v>
      </c>
      <c r="C50" s="62" t="s">
        <v>57</v>
      </c>
      <c r="D50" s="158">
        <v>138.02</v>
      </c>
      <c r="E50" s="159" t="s">
        <v>58</v>
      </c>
      <c r="F50" s="59" t="s">
        <v>144</v>
      </c>
    </row>
    <row r="51" spans="1:6" ht="45">
      <c r="A51" s="160" t="s">
        <v>7</v>
      </c>
      <c r="B51" s="62" t="s">
        <v>134</v>
      </c>
      <c r="C51" s="62" t="s">
        <v>138</v>
      </c>
      <c r="D51" s="158" t="s">
        <v>65</v>
      </c>
      <c r="E51" s="159" t="s">
        <v>66</v>
      </c>
      <c r="F51" s="63" t="s">
        <v>148</v>
      </c>
    </row>
    <row r="52" spans="1:6" ht="45">
      <c r="A52" s="160" t="s">
        <v>67</v>
      </c>
      <c r="B52" s="62" t="s">
        <v>133</v>
      </c>
      <c r="C52" s="62" t="s">
        <v>137</v>
      </c>
      <c r="D52" s="158">
        <v>111.63</v>
      </c>
      <c r="E52" s="159" t="s">
        <v>58</v>
      </c>
      <c r="F52" s="59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20" sqref="C20"/>
    </sheetView>
  </sheetViews>
  <sheetFormatPr defaultColWidth="11.421875" defaultRowHeight="15"/>
  <cols>
    <col min="2" max="2" width="12.7109375" style="0" customWidth="1"/>
    <col min="3" max="3" width="35.8515625" style="0" customWidth="1"/>
    <col min="4" max="4" width="19.140625" style="0" customWidth="1"/>
    <col min="5" max="5" width="29.00390625" style="0" customWidth="1"/>
  </cols>
  <sheetData>
    <row r="1" ht="15.75">
      <c r="C1" s="61" t="s">
        <v>64</v>
      </c>
    </row>
    <row r="3" spans="2:5" ht="15">
      <c r="B3" s="49" t="s">
        <v>48</v>
      </c>
      <c r="C3" s="49"/>
      <c r="D3" s="49"/>
      <c r="E3" s="49"/>
    </row>
    <row r="4" spans="2:5" ht="15">
      <c r="B4" s="25" t="s">
        <v>13</v>
      </c>
      <c r="C4" s="25" t="s">
        <v>9</v>
      </c>
      <c r="D4" s="25" t="s">
        <v>10</v>
      </c>
      <c r="E4" s="25" t="s">
        <v>12</v>
      </c>
    </row>
    <row r="5" spans="2:5" ht="96" customHeight="1">
      <c r="B5" s="47"/>
      <c r="C5" s="80"/>
      <c r="D5" s="79"/>
      <c r="E5" s="23"/>
    </row>
    <row r="6" spans="2:5" ht="15">
      <c r="B6" s="54"/>
      <c r="C6" s="54"/>
      <c r="D6" s="54"/>
      <c r="E6" s="54"/>
    </row>
    <row r="7" spans="2:5" ht="15">
      <c r="B7" s="54"/>
      <c r="C7" s="54"/>
      <c r="D7" s="54"/>
      <c r="E7" s="54"/>
    </row>
    <row r="8" spans="2:5" ht="15">
      <c r="B8" s="49" t="s">
        <v>47</v>
      </c>
      <c r="C8" s="49"/>
      <c r="D8" s="49"/>
      <c r="E8" s="49"/>
    </row>
    <row r="9" spans="2:5" ht="15">
      <c r="B9" s="25" t="s">
        <v>13</v>
      </c>
      <c r="C9" s="25" t="s">
        <v>9</v>
      </c>
      <c r="D9" s="25" t="s">
        <v>10</v>
      </c>
      <c r="E9" s="25" t="s">
        <v>12</v>
      </c>
    </row>
    <row r="10" spans="2:5" ht="15.75">
      <c r="B10" s="50"/>
      <c r="C10" s="56"/>
      <c r="D10" s="84"/>
      <c r="E10" s="83"/>
    </row>
    <row r="12" spans="1:6" ht="15">
      <c r="A12" s="73"/>
      <c r="B12" s="24" t="s">
        <v>47</v>
      </c>
      <c r="C12" s="48"/>
      <c r="D12" s="48"/>
      <c r="E12" s="48"/>
      <c r="F12" s="82"/>
    </row>
    <row r="13" spans="2:6" s="73" customFormat="1" ht="15">
      <c r="B13" s="25" t="s">
        <v>13</v>
      </c>
      <c r="C13" s="25" t="s">
        <v>9</v>
      </c>
      <c r="D13" s="25" t="s">
        <v>10</v>
      </c>
      <c r="E13" s="25" t="s">
        <v>12</v>
      </c>
      <c r="F13" s="82"/>
    </row>
    <row r="14" spans="2:5" ht="15">
      <c r="B14" s="94"/>
      <c r="C14" s="92"/>
      <c r="D14" s="91"/>
      <c r="E14" s="91"/>
    </row>
    <row r="15" spans="2:5" ht="15">
      <c r="B15" s="94"/>
      <c r="C15" s="92"/>
      <c r="D15" s="91"/>
      <c r="E15" s="9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dcterms:created xsi:type="dcterms:W3CDTF">2018-12-13T11:35:10Z</dcterms:created>
  <dcterms:modified xsi:type="dcterms:W3CDTF">2020-02-06T08:49:52Z</dcterms:modified>
  <cp:category/>
  <cp:version/>
  <cp:contentType/>
  <cp:contentStatus/>
</cp:coreProperties>
</file>