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0035" activeTab="0"/>
  </bookViews>
  <sheets>
    <sheet name="Dietas" sheetId="1" r:id="rId1"/>
    <sheet name="Viajes" sheetId="2" r:id="rId2"/>
  </sheets>
  <definedNames/>
  <calcPr fullCalcOnLoad="1"/>
</workbook>
</file>

<file path=xl/sharedStrings.xml><?xml version="1.0" encoding="utf-8"?>
<sst xmlns="http://schemas.openxmlformats.org/spreadsheetml/2006/main" count="333" uniqueCount="149">
  <si>
    <t>Agenda 1</t>
  </si>
  <si>
    <t>Lugar y fechas</t>
  </si>
  <si>
    <t>Motivo</t>
  </si>
  <si>
    <t>Coste satisfecho</t>
  </si>
  <si>
    <t>Concepto</t>
  </si>
  <si>
    <t>Adjudicatario</t>
  </si>
  <si>
    <t>Jornadas de trabajo sistema de vigilancia actual y futuro</t>
  </si>
  <si>
    <t>Avoris Retail División S.L.</t>
  </si>
  <si>
    <t>Consejo Interterritorial</t>
  </si>
  <si>
    <t>Agenda 2</t>
  </si>
  <si>
    <t>Jornadas de Trabajo sobre el Sistema de Vigilancia actual y futuro</t>
  </si>
  <si>
    <t>PABLO I. FERNÁNDEZ MUÑIZ - CONSEJERO DE SALUD</t>
  </si>
  <si>
    <t>LIDIA CLARA RODRÍGUEZ GARCÍA - DIRECTORA GENERAL DE SALUD PÚBLICA</t>
  </si>
  <si>
    <t>VANESA FERNÁNDEZ GARCÍA - JEFA DE GABINETE</t>
  </si>
  <si>
    <t>Avoris Retail Division S.L.</t>
  </si>
  <si>
    <t>BPSO - Designación Host Regional</t>
  </si>
  <si>
    <t>Mª JOSEFA FERNÁNDEZ CAÑEDO - DIRECTORA GENERAL DE CUIDADOS, HUMANIZACIÓN Y ATENCIÓN SOCIOSANITARIA</t>
  </si>
  <si>
    <t>Consejo Interterritorial del SNS (Toledo) y Actos en el Ministerio de Sanidad con motivo del Día de la Salud (Madrid)</t>
  </si>
  <si>
    <t>Avoris Retail división S.L.</t>
  </si>
  <si>
    <t>Acto conmemorativo 25 años de Legislación Biomédica en España</t>
  </si>
  <si>
    <t>Agenda 3</t>
  </si>
  <si>
    <t xml:space="preserve">Toledo 6 de abril  y Madrid 7 de abril </t>
  </si>
  <si>
    <t>SERGIO VALLES GARCIA - DIRECTOR GENERAL DE POLÍTICA Y PLANIFICACIÓN SANITARIAS</t>
  </si>
  <si>
    <t>Simposio Centros Comprometidos con la Excelencia de Cuidados</t>
  </si>
  <si>
    <t>Consejo Interterritorial del Sistema Nacional de Salud</t>
  </si>
  <si>
    <t>Hotel</t>
  </si>
  <si>
    <t>Reunión Comisión Salud Pública</t>
  </si>
  <si>
    <t>Madrid, 8 y 9 de junio</t>
  </si>
  <si>
    <t>Madrid, 15 al 17 de junio</t>
  </si>
  <si>
    <t>Reunión Directora Salud Pública Ministerio de Sanidad y Acto Conmemorativo 100 Aniversario OTSUKA</t>
  </si>
  <si>
    <t>Zaragoza, 9 y 10 marzo</t>
  </si>
  <si>
    <t>Madrid, 5 de abril</t>
  </si>
  <si>
    <t>Billetes de avión</t>
  </si>
  <si>
    <t>Madrid, 20 de abril</t>
  </si>
  <si>
    <t>PERTE Proyectos Estratégicos para la Recuperación y Transformación Económica - Salud de Vanguardia</t>
  </si>
  <si>
    <t>CONSEJERÍA DE SALUD</t>
  </si>
  <si>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</si>
  <si>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</si>
  <si>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</si>
  <si>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</si>
  <si>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</si>
  <si>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</si>
  <si>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</si>
  <si>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</si>
  <si>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</si>
  <si>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</si>
  <si>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</si>
  <si>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</si>
  <si>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</si>
  <si>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</si>
  <si>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</si>
  <si>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</si>
  <si>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</si>
  <si>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</si>
  <si>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</si>
  <si>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</si>
  <si>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PABLO IGNACIO FERNÁNDEZ MUÑIZ</t>
  </si>
  <si>
    <t>CONSEJERO SALUD</t>
  </si>
  <si>
    <t>411A</t>
  </si>
  <si>
    <t>VANESA FERNÁNDEZ GARCÍA</t>
  </si>
  <si>
    <t>JEFA DE GABINETE</t>
  </si>
  <si>
    <t>EULALIA FERNÁNDEZ MÉNDEZ</t>
  </si>
  <si>
    <t>SECRETARIA GENERAL TÉCNICA</t>
  </si>
  <si>
    <t>LIDIA CLARA RODRÍGUEZ GARCÍA</t>
  </si>
  <si>
    <t>DIRECTORA GENERAL DE SALUD PÚBLICA</t>
  </si>
  <si>
    <t>412P</t>
  </si>
  <si>
    <t>MARÍA ELENA LLORENTE FERNÁNDEZ</t>
  </si>
  <si>
    <t>DIRECTORA GENERAL CALIDAD, TRANSFORMACIÓN Y GESTIÓN DEL CONOCIMIENTO</t>
  </si>
  <si>
    <t>413C</t>
  </si>
  <si>
    <t>SERGIO VALLES GARCÍA</t>
  </si>
  <si>
    <t>DIRECTOR GENERAL DE POLÍTICA Y PLANIFICACIÓN SANITARIAS</t>
  </si>
  <si>
    <t>413D</t>
  </si>
  <si>
    <t>MARÍA JOSEFA FERNÁNDEZ CAÑEDO</t>
  </si>
  <si>
    <t>DIRECTORA GENERAL CUIDADOS, HUMANIZACIÓN Y ATENCIÓN SOCIOSANITARIA</t>
  </si>
  <si>
    <t>413E</t>
  </si>
  <si>
    <t>JOSÉ IGNACIO ALTOLAGUIRRE BERNACER</t>
  </si>
  <si>
    <t>DIRECTOR AGENCIA SEGURIDAD ALIMENTARIA, SANIDAD AMBIENTAL Y CONSUMO</t>
  </si>
  <si>
    <t>443E</t>
  </si>
  <si>
    <t>Asistencia al "Memorial por las Víctimas del covid-10, un aplauso para el recuerdo"</t>
  </si>
  <si>
    <t>Agenda 4</t>
  </si>
  <si>
    <t xml:space="preserve">Zaragoza, 9 y 10 de marzo </t>
  </si>
  <si>
    <t>Madrid, 19 y 20 de mayo</t>
  </si>
  <si>
    <t>Madrid, 14 y 15 de julio</t>
  </si>
  <si>
    <t>Participación - Mesa redonda. Atención sociosanitaria (mañana) y Ponencia mesa  Coordinación Asistencial (tarde)</t>
  </si>
  <si>
    <t>Madrid, 29 de septiembre</t>
  </si>
  <si>
    <t>Reunión de la Comisión de Salud Pública en la Escuela de Salud Pública del Lazareto de Mahón</t>
  </si>
  <si>
    <t>Mahón, 22 de septiembre</t>
  </si>
  <si>
    <t>Madrid, 7 de septiembre</t>
  </si>
  <si>
    <t>Madrid, 28 de septiembre</t>
  </si>
  <si>
    <t>Reunión Grupo de Trabajo (Ministerio de Sanidad)</t>
  </si>
  <si>
    <t>Billetes de tren</t>
  </si>
  <si>
    <t>Comisión Sectorial de Consumo</t>
  </si>
  <si>
    <t>JOSÉ IGNACIO ALTOLAGUIRRE BERNÁCER - DIRECTOR DE LA AGENCIA DE SEGURIDAD ALIMENTARIA, SANIDAD AMBIENTAL Y CONSUMO</t>
  </si>
  <si>
    <t>Mª ELENA LLORENTE FERNÁNDEZ  - DIRECTORA GENERAL DE CALIDAD, TRANSFORMACIÓN Y GESTIÓN DEL CONOCIMIENTO</t>
  </si>
  <si>
    <t>TANIA CEDEÑO BENAVIDES - DIRECTORA GENERAL DE CALIDAD, TRANSFORMACIÓN Y GESTIÓN DEL CONOCIMIENTO</t>
  </si>
  <si>
    <t>INDEMNIZACIONES POR RAZÓN DE SERVICIO ABONADAS A ALTOS CARGOS EN EL AÑO 2022</t>
  </si>
  <si>
    <t xml:space="preserve">Consejo Interterritorial del SNS -  </t>
  </si>
  <si>
    <t>Avoris Retal División S.L.</t>
  </si>
  <si>
    <t>Jornadas ASTURCANTABRO-GALLEGAS-SEDISA</t>
  </si>
  <si>
    <t>Ministerio de Sanidad: Primer diálogo Ernest Lluch sobre el SNS "Retos y Oportunidades del S.N.S"</t>
  </si>
  <si>
    <t>Recogida Premio New Médical Economics</t>
  </si>
  <si>
    <t>Agenda 5</t>
  </si>
  <si>
    <t>Agenda 6</t>
  </si>
  <si>
    <t>Agenda 7</t>
  </si>
  <si>
    <t>Agenda 8</t>
  </si>
  <si>
    <t>Agenda 9</t>
  </si>
  <si>
    <t>Santiago de Compostela, 6 y 7 de octubre</t>
  </si>
  <si>
    <t>Madrid, 21 y 22 de noviembre</t>
  </si>
  <si>
    <t>Santiago de Compostela, 10 y 11 de noviembre</t>
  </si>
  <si>
    <t>Madrid, 1 de diciembre</t>
  </si>
  <si>
    <t>Mérida, 18 y 19 de diciembre</t>
  </si>
  <si>
    <t>III Jornada Norte BPSO y I Simposium BPSO Euskadi</t>
  </si>
  <si>
    <t xml:space="preserve">Madrid, 5 y 6 de Octubre)  </t>
  </si>
  <si>
    <t>Jornadas del SNS en el Ministerio de Sanidad</t>
  </si>
  <si>
    <t>Madrid, 21 de noviembre</t>
  </si>
  <si>
    <t>I Foro Sinhogarismo y Salud, en el Senado de España</t>
  </si>
  <si>
    <t>San Sebastian, 22 y 23 Noviembre</t>
  </si>
  <si>
    <t>Madrid, 24 y 25 de Noviembre</t>
  </si>
  <si>
    <t>Comité Institucional iniciativa marco en cuidados para el SNS en el Ministerio de Sanidad</t>
  </si>
  <si>
    <t>Madrid, 27 de octubre</t>
  </si>
  <si>
    <t>Madrid, 7 de noviembre</t>
  </si>
  <si>
    <t>Madrid, 23 y 24 de noviembre</t>
  </si>
  <si>
    <t>Madrid, 30 de noviembre</t>
  </si>
  <si>
    <t>Madrid, 12 y 15 de diciembre</t>
  </si>
  <si>
    <t>Reuniones con la Comisión Institucional y el Consejo Rector de AESAN</t>
  </si>
  <si>
    <t>BCD Travel - AVORIS</t>
  </si>
  <si>
    <t>Madrid, 14 y 15 de diciembre</t>
  </si>
  <si>
    <t>Madrid, 2 y 3 de noviembre</t>
  </si>
  <si>
    <t>Asistencia VI Jornada vacunaciones SEE</t>
  </si>
  <si>
    <t>Jornada sobre Prevención de Fragilidda en Persona Mayor</t>
  </si>
  <si>
    <t>Desplazamiento</t>
  </si>
  <si>
    <t xml:space="preserve">Billetes  de avión </t>
  </si>
  <si>
    <t>Billetes de tren y avión</t>
  </si>
  <si>
    <t>Zaragoza, 9 y 10 de marzo</t>
  </si>
  <si>
    <t>Toledo, 6 y 7 de Abril</t>
  </si>
  <si>
    <t xml:space="preserve"> Hotel </t>
  </si>
  <si>
    <t xml:space="preserve">Hotel </t>
  </si>
  <si>
    <t>Billetes de avión, desplazamiento  y Hotel</t>
  </si>
  <si>
    <t>Billetes de avión, desplazamiento y Hotel</t>
  </si>
  <si>
    <t>Billetes de avión y desplazamiento</t>
  </si>
  <si>
    <t>Billetes de avión y hotel</t>
  </si>
  <si>
    <t>Billetes de tren y hotel</t>
  </si>
  <si>
    <t>MARÍA MONTSERRAT BANGO AMAT - DIRECTORA GENERAL DE POLÍTICA Y PLANIFICACIÓN SANITARIAS</t>
  </si>
  <si>
    <t>Madrid, 24 de noviembre</t>
  </si>
  <si>
    <t>Comisión Interministerial de Precios (Ministerio de Sanidad)</t>
  </si>
  <si>
    <t>TANIA CEDEÑO BENAVIDES</t>
  </si>
  <si>
    <t>MONTSERRAT BANGO AMAT</t>
  </si>
  <si>
    <t>Fechas de actualización: 31/01/2022</t>
  </si>
  <si>
    <t xml:space="preserve">CONSEJERÍA DE SALUD - VIAJES 2022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</si>
</sst>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i/>
      <sz val="10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>
        <color rgb="FF969696"/>
      </left>
      <right style="thin">
        <color rgb="FF969696"/>
      </right>
      <top/>
      <bottom style="thin">
        <color rgb="FF969696"/>
      </bottom>
    </border>
    <border>
      <left style="thin">
        <color rgb="FF969696"/>
      </left>
      <right style="thin">
        <color rgb="FF969696"/>
      </right>
      <top/>
      <bottom style="thin">
        <color rgb="FF969696"/>
      </bottom>
    </border>
    <border>
      <left style="thin">
        <color rgb="FF969696"/>
      </left>
      <right style="double">
        <color rgb="FF969696"/>
      </right>
      <top/>
      <bottom style="thin">
        <color rgb="FF969696"/>
      </bottom>
    </border>
    <border>
      <left style="double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double">
        <color rgb="FF969696"/>
      </right>
      <top style="thin">
        <color rgb="FF969696"/>
      </top>
      <bottom style="thin">
        <color rgb="FF969696"/>
      </bottom>
    </border>
    <border>
      <left style="thin">
        <color rgb="FF969696"/>
      </left>
      <right style="double">
        <color rgb="FF969696"/>
      </right>
      <top/>
      <bottom/>
    </border>
    <border>
      <left style="double">
        <color rgb="FF969696"/>
      </left>
      <right style="thin">
        <color rgb="FF969696"/>
      </right>
      <top/>
      <bottom style="double">
        <color rgb="FF969696"/>
      </bottom>
    </border>
    <border>
      <left style="thin">
        <color rgb="FF969696"/>
      </left>
      <right style="thin">
        <color rgb="FF969696"/>
      </right>
      <top/>
      <bottom style="double">
        <color rgb="FF969696"/>
      </bottom>
    </border>
    <border>
      <left style="thin">
        <color rgb="FF969696"/>
      </left>
      <right style="double">
        <color rgb="FF969696"/>
      </right>
      <top/>
      <bottom style="double">
        <color rgb="FF969696"/>
      </bottom>
    </border>
    <border>
      <left/>
      <right/>
      <top/>
      <bottom style="double">
        <color rgb="FF969696"/>
      </bottom>
    </border>
    <border>
      <left style="double">
        <color rgb="FF969696"/>
      </left>
      <right style="thin">
        <color rgb="FF969696"/>
      </right>
      <top style="double">
        <color rgb="FF969696"/>
      </top>
      <bottom style="double">
        <color rgb="FF969696"/>
      </bottom>
    </border>
    <border>
      <left style="thin">
        <color rgb="FF969696"/>
      </left>
      <right style="double">
        <color rgb="FF969696"/>
      </right>
      <top style="double">
        <color rgb="FF969696"/>
      </top>
      <bottom style="double">
        <color rgb="FF969696"/>
      </bottom>
    </border>
    <border>
      <left style="thin">
        <color rgb="FF969696"/>
      </left>
      <right style="double">
        <color rgb="FF969696"/>
      </right>
      <top style="double">
        <color rgb="FF969696"/>
      </top>
      <bottom/>
    </border>
    <border>
      <left/>
      <right style="thin">
        <color rgb="FF969696"/>
      </right>
      <top style="double">
        <color rgb="FF969696"/>
      </top>
      <bottom style="double">
        <color rgb="FF969696"/>
      </bottom>
    </border>
    <border>
      <left/>
      <right style="double">
        <color rgb="FF969696"/>
      </right>
      <top/>
      <bottom style="double">
        <color rgb="FF969696"/>
      </bottom>
    </border>
    <border>
      <left/>
      <right style="thin">
        <color rgb="FF969696"/>
      </right>
      <top/>
      <bottom style="thin">
        <color rgb="FF969696"/>
      </bottom>
    </border>
    <border>
      <left/>
      <right style="double">
        <color rgb="FF969696"/>
      </right>
      <top/>
      <bottom style="thin">
        <color rgb="FF969696"/>
      </bottom>
    </border>
    <border>
      <left/>
      <right style="thin">
        <color rgb="FF969696"/>
      </right>
      <top style="thin">
        <color rgb="FF969696"/>
      </top>
      <bottom style="thin">
        <color rgb="FF969696"/>
      </bottom>
    </border>
    <border>
      <left/>
      <right style="thin">
        <color rgb="FF969696"/>
      </right>
      <top/>
      <bottom/>
    </border>
    <border>
      <left/>
      <right style="double">
        <color rgb="FF969696"/>
      </right>
      <top/>
      <bottom/>
    </border>
    <border>
      <left style="double">
        <color rgb="FF969696"/>
      </left>
      <right style="double">
        <color rgb="FF969696"/>
      </right>
      <top style="double">
        <color rgb="FF969696"/>
      </top>
      <bottom style="double">
        <color rgb="FF969696"/>
      </bottom>
    </border>
    <border>
      <left style="double">
        <color rgb="FF969696"/>
      </left>
      <right/>
      <top style="double">
        <color rgb="FF969696"/>
      </top>
      <bottom/>
    </border>
    <border>
      <left/>
      <right/>
      <top style="double">
        <color rgb="FF969696"/>
      </top>
      <bottom/>
    </border>
    <border>
      <left/>
      <right style="double">
        <color rgb="FF969696"/>
      </right>
      <top style="double">
        <color rgb="FF969696"/>
      </top>
      <bottom/>
    </border>
    <border>
      <left/>
      <right style="thin">
        <color rgb="FF969696"/>
      </right>
      <top style="double">
        <color rgb="FF969696"/>
      </top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2" fillId="33" borderId="0" xfId="0" applyFont="1" applyFill="1" applyAlignment="1">
      <alignment/>
    </xf>
    <xf numFmtId="0" fontId="42" fillId="34" borderId="10" xfId="0" applyFont="1" applyFill="1" applyBorder="1" applyAlignment="1">
      <alignment horizontal="center"/>
    </xf>
    <xf numFmtId="0" fontId="42" fillId="4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4" fontId="0" fillId="0" borderId="10" xfId="48" applyFont="1" applyBorder="1" applyAlignment="1">
      <alignment horizontal="center"/>
    </xf>
    <xf numFmtId="8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4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8" fontId="0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center"/>
    </xf>
    <xf numFmtId="8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4" fillId="35" borderId="22" xfId="0" applyFont="1" applyFill="1" applyBorder="1" applyAlignment="1">
      <alignment/>
    </xf>
    <xf numFmtId="0" fontId="44" fillId="35" borderId="19" xfId="0" applyFont="1" applyFill="1" applyBorder="1" applyAlignment="1">
      <alignment/>
    </xf>
    <xf numFmtId="0" fontId="44" fillId="35" borderId="23" xfId="0" applyFont="1" applyFill="1" applyBorder="1" applyAlignment="1">
      <alignment horizontal="center"/>
    </xf>
    <xf numFmtId="0" fontId="44" fillId="35" borderId="24" xfId="0" applyFont="1" applyFill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5" fillId="36" borderId="23" xfId="0" applyFont="1" applyFill="1" applyBorder="1" applyAlignment="1">
      <alignment horizontal="center" wrapText="1"/>
    </xf>
    <xf numFmtId="0" fontId="44" fillId="35" borderId="25" xfId="0" applyFont="1" applyFill="1" applyBorder="1" applyAlignment="1">
      <alignment horizontal="center" wrapText="1"/>
    </xf>
    <xf numFmtId="0" fontId="44" fillId="35" borderId="21" xfId="0" applyFont="1" applyFill="1" applyBorder="1" applyAlignment="1">
      <alignment horizontal="center" wrapText="1"/>
    </xf>
    <xf numFmtId="0" fontId="44" fillId="35" borderId="26" xfId="0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right"/>
    </xf>
    <xf numFmtId="164" fontId="6" fillId="36" borderId="13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45" fillId="35" borderId="27" xfId="0" applyNumberFormat="1" applyFont="1" applyFill="1" applyBorder="1" applyAlignment="1">
      <alignment horizontal="right"/>
    </xf>
    <xf numFmtId="164" fontId="45" fillId="35" borderId="28" xfId="0" applyNumberFormat="1" applyFont="1" applyFill="1" applyBorder="1" applyAlignment="1">
      <alignment horizontal="right"/>
    </xf>
    <xf numFmtId="164" fontId="46" fillId="35" borderId="28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 quotePrefix="1">
      <alignment horizontal="right"/>
    </xf>
    <xf numFmtId="164" fontId="3" fillId="0" borderId="3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164" fontId="3" fillId="37" borderId="20" xfId="0" applyNumberFormat="1" applyFont="1" applyFill="1" applyBorder="1" applyAlignment="1">
      <alignment/>
    </xf>
    <xf numFmtId="164" fontId="5" fillId="36" borderId="20" xfId="0" applyNumberFormat="1" applyFont="1" applyFill="1" applyBorder="1" applyAlignment="1">
      <alignment/>
    </xf>
    <xf numFmtId="164" fontId="44" fillId="35" borderId="32" xfId="0" applyNumberFormat="1" applyFont="1" applyFill="1" applyBorder="1" applyAlignment="1">
      <alignment horizontal="right"/>
    </xf>
    <xf numFmtId="164" fontId="45" fillId="35" borderId="32" xfId="0" applyNumberFormat="1" applyFont="1" applyFill="1" applyBorder="1" applyAlignment="1">
      <alignment horizontal="right"/>
    </xf>
    <xf numFmtId="164" fontId="46" fillId="35" borderId="3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44" fillId="35" borderId="33" xfId="0" applyFont="1" applyFill="1" applyBorder="1" applyAlignment="1">
      <alignment horizontal="center" vertical="center"/>
    </xf>
    <xf numFmtId="0" fontId="44" fillId="35" borderId="34" xfId="0" applyFont="1" applyFill="1" applyBorder="1" applyAlignment="1">
      <alignment horizontal="center" vertical="center"/>
    </xf>
    <xf numFmtId="0" fontId="44" fillId="35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4" fillId="35" borderId="33" xfId="0" applyFont="1" applyFill="1" applyBorder="1" applyAlignment="1">
      <alignment horizontal="center"/>
    </xf>
    <xf numFmtId="0" fontId="44" fillId="35" borderId="36" xfId="0" applyFont="1" applyFill="1" applyBorder="1" applyAlignment="1">
      <alignment horizontal="center"/>
    </xf>
    <xf numFmtId="0" fontId="44" fillId="35" borderId="34" xfId="0" applyFont="1" applyFill="1" applyBorder="1" applyAlignment="1">
      <alignment horizontal="center"/>
    </xf>
    <xf numFmtId="0" fontId="0" fillId="38" borderId="37" xfId="0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8" borderId="37" xfId="0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"/>
  <sheetViews>
    <sheetView tabSelected="1" zoomScalePageLayoutView="0" workbookViewId="0" topLeftCell="A1">
      <selection activeCell="A2" sqref="A2:AK2"/>
    </sheetView>
  </sheetViews>
  <sheetFormatPr defaultColWidth="11.421875" defaultRowHeight="15"/>
  <cols>
    <col min="1" max="1" width="32.57421875" style="0" customWidth="1"/>
    <col min="2" max="2" width="33.140625" style="0" customWidth="1"/>
  </cols>
  <sheetData>
    <row r="1" spans="1:43" ht="15.75">
      <c r="A1" s="43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4"/>
      <c r="AM1" s="44"/>
      <c r="AN1" s="44"/>
      <c r="AO1" s="44"/>
      <c r="AP1" s="44"/>
      <c r="AQ1" s="44"/>
    </row>
    <row r="2" spans="1:43" ht="15.75">
      <c r="A2" s="82" t="s">
        <v>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44"/>
      <c r="AM2" s="44"/>
      <c r="AN2" s="44"/>
      <c r="AO2" s="44"/>
      <c r="AP2" s="44"/>
      <c r="AQ2" s="44"/>
    </row>
    <row r="3" spans="1:43" ht="15.75" thickBot="1">
      <c r="A3" s="45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</row>
    <row r="4" spans="1:43" ht="16.5" thickBot="1" thickTop="1">
      <c r="A4" s="47" t="s">
        <v>36</v>
      </c>
      <c r="B4" s="48" t="s">
        <v>37</v>
      </c>
      <c r="C4" s="49" t="s">
        <v>38</v>
      </c>
      <c r="D4" s="83" t="s">
        <v>39</v>
      </c>
      <c r="E4" s="84"/>
      <c r="F4" s="50"/>
      <c r="G4" s="85" t="s">
        <v>40</v>
      </c>
      <c r="H4" s="84"/>
      <c r="I4" s="50"/>
      <c r="J4" s="85" t="s">
        <v>41</v>
      </c>
      <c r="K4" s="84"/>
      <c r="L4" s="50"/>
      <c r="M4" s="85" t="s">
        <v>42</v>
      </c>
      <c r="N4" s="84"/>
      <c r="O4" s="50"/>
      <c r="P4" s="85" t="s">
        <v>43</v>
      </c>
      <c r="Q4" s="84"/>
      <c r="R4" s="50"/>
      <c r="S4" s="85" t="s">
        <v>44</v>
      </c>
      <c r="T4" s="84"/>
      <c r="U4" s="50"/>
      <c r="V4" s="85" t="s">
        <v>45</v>
      </c>
      <c r="W4" s="84"/>
      <c r="X4" s="50"/>
      <c r="Y4" s="85" t="s">
        <v>46</v>
      </c>
      <c r="Z4" s="84"/>
      <c r="AA4" s="50"/>
      <c r="AB4" s="85" t="s">
        <v>47</v>
      </c>
      <c r="AC4" s="84"/>
      <c r="AD4" s="50"/>
      <c r="AE4" s="85" t="s">
        <v>48</v>
      </c>
      <c r="AF4" s="84"/>
      <c r="AG4" s="50"/>
      <c r="AH4" s="85" t="s">
        <v>49</v>
      </c>
      <c r="AI4" s="84"/>
      <c r="AJ4" s="50"/>
      <c r="AK4" s="85" t="s">
        <v>50</v>
      </c>
      <c r="AL4" s="84"/>
      <c r="AM4" s="50"/>
      <c r="AN4" s="79" t="s">
        <v>51</v>
      </c>
      <c r="AO4" s="80"/>
      <c r="AP4" s="80"/>
      <c r="AQ4" s="81"/>
    </row>
    <row r="5" spans="1:43" ht="53.25" thickBot="1" thickTop="1">
      <c r="A5" s="51"/>
      <c r="B5" s="52"/>
      <c r="C5" s="53"/>
      <c r="D5" s="54" t="s">
        <v>52</v>
      </c>
      <c r="E5" s="55" t="s">
        <v>53</v>
      </c>
      <c r="F5" s="56" t="s">
        <v>54</v>
      </c>
      <c r="G5" s="55" t="s">
        <v>52</v>
      </c>
      <c r="H5" s="55" t="s">
        <v>53</v>
      </c>
      <c r="I5" s="56" t="s">
        <v>54</v>
      </c>
      <c r="J5" s="55" t="s">
        <v>52</v>
      </c>
      <c r="K5" s="55" t="s">
        <v>53</v>
      </c>
      <c r="L5" s="56" t="s">
        <v>54</v>
      </c>
      <c r="M5" s="55" t="s">
        <v>52</v>
      </c>
      <c r="N5" s="55" t="s">
        <v>53</v>
      </c>
      <c r="O5" s="56" t="s">
        <v>54</v>
      </c>
      <c r="P5" s="55" t="s">
        <v>52</v>
      </c>
      <c r="Q5" s="55" t="s">
        <v>53</v>
      </c>
      <c r="R5" s="56" t="s">
        <v>54</v>
      </c>
      <c r="S5" s="55" t="s">
        <v>52</v>
      </c>
      <c r="T5" s="55" t="s">
        <v>53</v>
      </c>
      <c r="U5" s="56" t="s">
        <v>54</v>
      </c>
      <c r="V5" s="55" t="s">
        <v>52</v>
      </c>
      <c r="W5" s="55" t="s">
        <v>53</v>
      </c>
      <c r="X5" s="56" t="s">
        <v>54</v>
      </c>
      <c r="Y5" s="55" t="s">
        <v>52</v>
      </c>
      <c r="Z5" s="55" t="s">
        <v>53</v>
      </c>
      <c r="AA5" s="56" t="s">
        <v>54</v>
      </c>
      <c r="AB5" s="55" t="s">
        <v>52</v>
      </c>
      <c r="AC5" s="55" t="s">
        <v>53</v>
      </c>
      <c r="AD5" s="56" t="s">
        <v>54</v>
      </c>
      <c r="AE5" s="55" t="s">
        <v>52</v>
      </c>
      <c r="AF5" s="55" t="s">
        <v>53</v>
      </c>
      <c r="AG5" s="56" t="s">
        <v>54</v>
      </c>
      <c r="AH5" s="55" t="s">
        <v>52</v>
      </c>
      <c r="AI5" s="55" t="s">
        <v>53</v>
      </c>
      <c r="AJ5" s="56" t="s">
        <v>54</v>
      </c>
      <c r="AK5" s="55" t="s">
        <v>52</v>
      </c>
      <c r="AL5" s="55" t="s">
        <v>53</v>
      </c>
      <c r="AM5" s="56" t="s">
        <v>54</v>
      </c>
      <c r="AN5" s="57" t="s">
        <v>52</v>
      </c>
      <c r="AO5" s="57" t="s">
        <v>53</v>
      </c>
      <c r="AP5" s="58" t="s">
        <v>55</v>
      </c>
      <c r="AQ5" s="59"/>
    </row>
    <row r="6" spans="1:43" ht="15.75" thickTop="1">
      <c r="A6" s="16" t="s">
        <v>56</v>
      </c>
      <c r="B6" s="17" t="s">
        <v>57</v>
      </c>
      <c r="C6" s="18" t="s">
        <v>58</v>
      </c>
      <c r="D6" s="60">
        <v>104.96</v>
      </c>
      <c r="E6" s="60">
        <v>0</v>
      </c>
      <c r="F6" s="61">
        <f>D6+E6</f>
        <v>104.96</v>
      </c>
      <c r="G6" s="60">
        <v>0</v>
      </c>
      <c r="H6" s="62">
        <v>0</v>
      </c>
      <c r="I6" s="61">
        <f>G6+H6</f>
        <v>0</v>
      </c>
      <c r="J6" s="60">
        <v>0</v>
      </c>
      <c r="K6" s="62">
        <v>0</v>
      </c>
      <c r="L6" s="61">
        <f>J6+K6</f>
        <v>0</v>
      </c>
      <c r="M6" s="60">
        <v>0</v>
      </c>
      <c r="N6" s="62">
        <v>0</v>
      </c>
      <c r="O6" s="61">
        <f>M6+N6</f>
        <v>0</v>
      </c>
      <c r="P6" s="60">
        <v>148.77</v>
      </c>
      <c r="Q6" s="62">
        <v>0</v>
      </c>
      <c r="R6" s="61">
        <f aca="true" t="shared" si="0" ref="R6:R15">P6+Q6</f>
        <v>148.77</v>
      </c>
      <c r="S6" s="60">
        <v>0</v>
      </c>
      <c r="T6" s="62">
        <v>0</v>
      </c>
      <c r="U6" s="61">
        <f aca="true" t="shared" si="1" ref="U6:U15">S6+T6</f>
        <v>0</v>
      </c>
      <c r="V6" s="60">
        <v>0</v>
      </c>
      <c r="W6" s="62">
        <v>0</v>
      </c>
      <c r="X6" s="61">
        <f>V6+W6</f>
        <v>0</v>
      </c>
      <c r="Y6" s="60">
        <v>0</v>
      </c>
      <c r="Z6" s="62">
        <v>0</v>
      </c>
      <c r="AA6" s="61">
        <f aca="true" t="shared" si="2" ref="AA6:AA15">Y6+Z6</f>
        <v>0</v>
      </c>
      <c r="AB6" s="60">
        <v>0</v>
      </c>
      <c r="AC6" s="62">
        <v>0</v>
      </c>
      <c r="AD6" s="61">
        <f aca="true" t="shared" si="3" ref="AD6:AD15">AB6+AC6</f>
        <v>0</v>
      </c>
      <c r="AE6" s="60">
        <v>53.65</v>
      </c>
      <c r="AF6" s="62">
        <v>0</v>
      </c>
      <c r="AG6" s="61">
        <f aca="true" t="shared" si="4" ref="AG6:AG15">AE6+AF6</f>
        <v>53.65</v>
      </c>
      <c r="AH6" s="60">
        <v>0</v>
      </c>
      <c r="AI6" s="62">
        <v>0</v>
      </c>
      <c r="AJ6" s="61">
        <f aca="true" t="shared" si="5" ref="AJ6:AJ15">AH6+AI6</f>
        <v>0</v>
      </c>
      <c r="AK6" s="60">
        <v>0</v>
      </c>
      <c r="AL6" s="62">
        <v>0</v>
      </c>
      <c r="AM6" s="61">
        <f aca="true" t="shared" si="6" ref="AM6:AM15">AK6+AL6</f>
        <v>0</v>
      </c>
      <c r="AN6" s="63">
        <f>SUM(D6+G6+J6+M6+P6+S6+V6+Y6+AB6+AE6+AH6)</f>
        <v>307.38</v>
      </c>
      <c r="AO6" s="64">
        <f>SUM(E6+H6+K6+N6+Q6+T6+W6+Z6+AC6+AF6+AI6+AL6)</f>
        <v>0</v>
      </c>
      <c r="AP6" s="64"/>
      <c r="AQ6" s="65"/>
    </row>
    <row r="7" spans="1:43" ht="15">
      <c r="A7" s="19" t="s">
        <v>59</v>
      </c>
      <c r="B7" s="20" t="s">
        <v>60</v>
      </c>
      <c r="C7" s="18" t="s">
        <v>58</v>
      </c>
      <c r="D7" s="66">
        <v>73.08</v>
      </c>
      <c r="E7" s="66">
        <v>33.54</v>
      </c>
      <c r="F7" s="61">
        <f>D7+E7</f>
        <v>106.62</v>
      </c>
      <c r="G7" s="60">
        <v>0</v>
      </c>
      <c r="H7" s="62">
        <v>0</v>
      </c>
      <c r="I7" s="61">
        <f>G7+H7</f>
        <v>0</v>
      </c>
      <c r="J7" s="60">
        <v>0</v>
      </c>
      <c r="K7" s="62">
        <v>0</v>
      </c>
      <c r="L7" s="61">
        <f>J7+K7</f>
        <v>0</v>
      </c>
      <c r="M7" s="60">
        <v>0</v>
      </c>
      <c r="N7" s="62">
        <v>0</v>
      </c>
      <c r="O7" s="61">
        <f>M7+N7</f>
        <v>0</v>
      </c>
      <c r="P7" s="66">
        <v>67.95</v>
      </c>
      <c r="Q7" s="62">
        <v>0</v>
      </c>
      <c r="R7" s="61">
        <f t="shared" si="0"/>
        <v>67.95</v>
      </c>
      <c r="S7" s="60">
        <v>0</v>
      </c>
      <c r="T7" s="62">
        <v>0</v>
      </c>
      <c r="U7" s="61">
        <f t="shared" si="1"/>
        <v>0</v>
      </c>
      <c r="V7" s="60">
        <v>0</v>
      </c>
      <c r="W7" s="62">
        <v>0</v>
      </c>
      <c r="X7" s="61">
        <f aca="true" t="shared" si="7" ref="X7:X15">V7+W7</f>
        <v>0</v>
      </c>
      <c r="Y7" s="60">
        <v>0</v>
      </c>
      <c r="Z7" s="62">
        <v>0</v>
      </c>
      <c r="AA7" s="61">
        <f t="shared" si="2"/>
        <v>0</v>
      </c>
      <c r="AB7" s="66">
        <v>0</v>
      </c>
      <c r="AC7" s="67">
        <v>0</v>
      </c>
      <c r="AD7" s="61">
        <f t="shared" si="3"/>
        <v>0</v>
      </c>
      <c r="AE7" s="66">
        <v>0</v>
      </c>
      <c r="AF7" s="67">
        <v>0</v>
      </c>
      <c r="AG7" s="61">
        <f t="shared" si="4"/>
        <v>0</v>
      </c>
      <c r="AH7" s="60">
        <v>0</v>
      </c>
      <c r="AI7" s="62">
        <v>0</v>
      </c>
      <c r="AJ7" s="61">
        <f t="shared" si="5"/>
        <v>0</v>
      </c>
      <c r="AK7" s="60">
        <v>0</v>
      </c>
      <c r="AL7" s="62">
        <v>0</v>
      </c>
      <c r="AM7" s="61">
        <f t="shared" si="6"/>
        <v>0</v>
      </c>
      <c r="AN7" s="63">
        <f aca="true" t="shared" si="8" ref="AN7:AN15">SUM(D7+G7+J7+M7+P7+S7+V7+Y7+AB7+AE7+AH7)</f>
        <v>141.03</v>
      </c>
      <c r="AO7" s="64">
        <f aca="true" t="shared" si="9" ref="AN7:AO15">SUM(E7+H7+K7+N7+Q7+T7+W7+Z7+AC7+AF7+AI7+AL7)</f>
        <v>33.54</v>
      </c>
      <c r="AP7" s="64"/>
      <c r="AQ7" s="65"/>
    </row>
    <row r="8" spans="1:43" ht="15">
      <c r="A8" s="16" t="s">
        <v>61</v>
      </c>
      <c r="B8" s="17" t="s">
        <v>62</v>
      </c>
      <c r="C8" s="18" t="s">
        <v>58</v>
      </c>
      <c r="D8" s="66">
        <v>0</v>
      </c>
      <c r="E8" s="66">
        <v>0</v>
      </c>
      <c r="F8" s="61">
        <f aca="true" t="shared" si="10" ref="F8:F15">D8+E8</f>
        <v>0</v>
      </c>
      <c r="G8" s="60">
        <v>0</v>
      </c>
      <c r="H8" s="62">
        <v>0</v>
      </c>
      <c r="I8" s="61">
        <f aca="true" t="shared" si="11" ref="I8:I15">G8+H8</f>
        <v>0</v>
      </c>
      <c r="J8" s="66">
        <v>29.91</v>
      </c>
      <c r="K8" s="67">
        <v>35.32</v>
      </c>
      <c r="L8" s="61">
        <f>J8+K8</f>
        <v>65.23</v>
      </c>
      <c r="M8" s="60">
        <v>0</v>
      </c>
      <c r="N8" s="62">
        <v>0</v>
      </c>
      <c r="O8" s="61">
        <f aca="true" t="shared" si="12" ref="O8:O15">M8+N8</f>
        <v>0</v>
      </c>
      <c r="P8" s="66">
        <v>0</v>
      </c>
      <c r="Q8" s="62">
        <v>0</v>
      </c>
      <c r="R8" s="61">
        <f t="shared" si="0"/>
        <v>0</v>
      </c>
      <c r="S8" s="60">
        <v>0</v>
      </c>
      <c r="T8" s="62">
        <v>0</v>
      </c>
      <c r="U8" s="61">
        <f t="shared" si="1"/>
        <v>0</v>
      </c>
      <c r="V8" s="60">
        <v>0</v>
      </c>
      <c r="W8" s="62">
        <v>0</v>
      </c>
      <c r="X8" s="61">
        <f t="shared" si="7"/>
        <v>0</v>
      </c>
      <c r="Y8" s="60">
        <v>0</v>
      </c>
      <c r="Z8" s="62">
        <v>0</v>
      </c>
      <c r="AA8" s="61">
        <f t="shared" si="2"/>
        <v>0</v>
      </c>
      <c r="AB8" s="66">
        <v>0</v>
      </c>
      <c r="AC8" s="67">
        <v>0</v>
      </c>
      <c r="AD8" s="61">
        <f t="shared" si="3"/>
        <v>0</v>
      </c>
      <c r="AE8" s="60">
        <v>0</v>
      </c>
      <c r="AF8" s="62">
        <v>0</v>
      </c>
      <c r="AG8" s="61">
        <f t="shared" si="4"/>
        <v>0</v>
      </c>
      <c r="AH8" s="60">
        <v>0</v>
      </c>
      <c r="AI8" s="62">
        <v>0</v>
      </c>
      <c r="AJ8" s="61">
        <f t="shared" si="5"/>
        <v>0</v>
      </c>
      <c r="AK8" s="60">
        <v>0</v>
      </c>
      <c r="AL8" s="62">
        <v>0</v>
      </c>
      <c r="AM8" s="61">
        <f t="shared" si="6"/>
        <v>0</v>
      </c>
      <c r="AN8" s="63">
        <f t="shared" si="8"/>
        <v>29.91</v>
      </c>
      <c r="AO8" s="64">
        <f t="shared" si="9"/>
        <v>35.32</v>
      </c>
      <c r="AP8" s="64"/>
      <c r="AQ8" s="65"/>
    </row>
    <row r="9" spans="1:43" ht="15">
      <c r="A9" s="21" t="s">
        <v>63</v>
      </c>
      <c r="B9" s="20" t="s">
        <v>64</v>
      </c>
      <c r="C9" s="22" t="s">
        <v>65</v>
      </c>
      <c r="D9" s="66">
        <v>0</v>
      </c>
      <c r="E9" s="66">
        <v>0</v>
      </c>
      <c r="F9" s="61">
        <f t="shared" si="10"/>
        <v>0</v>
      </c>
      <c r="G9" s="66">
        <v>337.61</v>
      </c>
      <c r="H9" s="67">
        <v>159.85</v>
      </c>
      <c r="I9" s="61">
        <v>0</v>
      </c>
      <c r="J9" s="66">
        <v>0</v>
      </c>
      <c r="K9" s="67">
        <v>0</v>
      </c>
      <c r="L9" s="61">
        <f aca="true" t="shared" si="13" ref="L9:L15">J9+K9</f>
        <v>0</v>
      </c>
      <c r="M9" s="60">
        <v>0</v>
      </c>
      <c r="N9" s="62">
        <v>0</v>
      </c>
      <c r="O9" s="61">
        <f t="shared" si="12"/>
        <v>0</v>
      </c>
      <c r="P9" s="66">
        <v>93.52</v>
      </c>
      <c r="Q9" s="62">
        <v>0</v>
      </c>
      <c r="R9" s="61">
        <f t="shared" si="0"/>
        <v>93.52</v>
      </c>
      <c r="S9" s="60">
        <v>0</v>
      </c>
      <c r="T9" s="62">
        <v>0</v>
      </c>
      <c r="U9" s="61">
        <f t="shared" si="1"/>
        <v>0</v>
      </c>
      <c r="V9" s="66">
        <v>209.24</v>
      </c>
      <c r="W9" s="67">
        <v>54.75</v>
      </c>
      <c r="X9" s="61">
        <f t="shared" si="7"/>
        <v>263.99</v>
      </c>
      <c r="Y9" s="60">
        <v>0</v>
      </c>
      <c r="Z9" s="62">
        <v>0</v>
      </c>
      <c r="AA9" s="61">
        <f t="shared" si="2"/>
        <v>0</v>
      </c>
      <c r="AB9" s="68">
        <v>0</v>
      </c>
      <c r="AC9" s="68">
        <v>0</v>
      </c>
      <c r="AD9" s="61">
        <f t="shared" si="3"/>
        <v>0</v>
      </c>
      <c r="AE9" s="66">
        <v>521.04</v>
      </c>
      <c r="AF9" s="67">
        <v>441.41</v>
      </c>
      <c r="AG9" s="61">
        <f t="shared" si="4"/>
        <v>962.45</v>
      </c>
      <c r="AH9" s="60">
        <v>153.3</v>
      </c>
      <c r="AI9" s="62">
        <v>136.36</v>
      </c>
      <c r="AJ9" s="61">
        <f t="shared" si="5"/>
        <v>289.66</v>
      </c>
      <c r="AK9" s="60">
        <v>0</v>
      </c>
      <c r="AL9" s="62">
        <v>0</v>
      </c>
      <c r="AM9" s="61">
        <f t="shared" si="6"/>
        <v>0</v>
      </c>
      <c r="AN9" s="63">
        <f t="shared" si="8"/>
        <v>1314.7099999999998</v>
      </c>
      <c r="AO9" s="64">
        <f t="shared" si="9"/>
        <v>792.37</v>
      </c>
      <c r="AP9" s="64"/>
      <c r="AQ9" s="65"/>
    </row>
    <row r="10" spans="1:43" ht="15">
      <c r="A10" s="21" t="s">
        <v>66</v>
      </c>
      <c r="B10" s="20" t="s">
        <v>67</v>
      </c>
      <c r="C10" s="22" t="s">
        <v>68</v>
      </c>
      <c r="D10" s="66">
        <v>0</v>
      </c>
      <c r="E10" s="66">
        <v>0</v>
      </c>
      <c r="F10" s="61">
        <f t="shared" si="10"/>
        <v>0</v>
      </c>
      <c r="G10" s="68">
        <v>0</v>
      </c>
      <c r="H10" s="68">
        <v>0</v>
      </c>
      <c r="I10" s="61">
        <f t="shared" si="11"/>
        <v>0</v>
      </c>
      <c r="J10" s="66">
        <v>0</v>
      </c>
      <c r="K10" s="67">
        <v>0</v>
      </c>
      <c r="L10" s="61">
        <f t="shared" si="13"/>
        <v>0</v>
      </c>
      <c r="M10" s="60">
        <v>0</v>
      </c>
      <c r="N10" s="62">
        <v>0</v>
      </c>
      <c r="O10" s="61">
        <f t="shared" si="12"/>
        <v>0</v>
      </c>
      <c r="P10" s="69">
        <v>0</v>
      </c>
      <c r="Q10" s="62">
        <v>0</v>
      </c>
      <c r="R10" s="61">
        <f t="shared" si="0"/>
        <v>0</v>
      </c>
      <c r="S10" s="60">
        <v>0</v>
      </c>
      <c r="T10" s="62">
        <v>0</v>
      </c>
      <c r="U10" s="61">
        <f t="shared" si="1"/>
        <v>0</v>
      </c>
      <c r="V10" s="68">
        <v>0</v>
      </c>
      <c r="W10" s="68">
        <v>0</v>
      </c>
      <c r="X10" s="61">
        <f t="shared" si="7"/>
        <v>0</v>
      </c>
      <c r="Y10" s="60">
        <v>0</v>
      </c>
      <c r="Z10" s="62">
        <v>0</v>
      </c>
      <c r="AA10" s="61">
        <f t="shared" si="2"/>
        <v>0</v>
      </c>
      <c r="AB10" s="69">
        <v>0</v>
      </c>
      <c r="AC10" s="68">
        <v>0</v>
      </c>
      <c r="AD10" s="61">
        <f>AB13+AC10</f>
        <v>0</v>
      </c>
      <c r="AE10" s="60">
        <v>0</v>
      </c>
      <c r="AF10" s="62">
        <v>0</v>
      </c>
      <c r="AG10" s="61">
        <f t="shared" si="4"/>
        <v>0</v>
      </c>
      <c r="AH10" s="60">
        <v>0</v>
      </c>
      <c r="AI10" s="62">
        <v>0</v>
      </c>
      <c r="AJ10" s="61">
        <f t="shared" si="5"/>
        <v>0</v>
      </c>
      <c r="AK10" s="60">
        <v>0</v>
      </c>
      <c r="AL10" s="62">
        <v>0</v>
      </c>
      <c r="AM10" s="61">
        <f t="shared" si="6"/>
        <v>0</v>
      </c>
      <c r="AN10" s="63">
        <f t="shared" si="8"/>
        <v>0</v>
      </c>
      <c r="AO10" s="64">
        <f t="shared" si="9"/>
        <v>0</v>
      </c>
      <c r="AP10" s="64"/>
      <c r="AQ10" s="65"/>
    </row>
    <row r="11" spans="1:43" ht="15">
      <c r="A11" s="21" t="s">
        <v>145</v>
      </c>
      <c r="B11" s="20" t="s">
        <v>67</v>
      </c>
      <c r="C11" s="22" t="s">
        <v>68</v>
      </c>
      <c r="D11" s="66">
        <v>0</v>
      </c>
      <c r="E11" s="66">
        <v>0</v>
      </c>
      <c r="F11" s="61">
        <f t="shared" si="10"/>
        <v>0</v>
      </c>
      <c r="G11" s="68">
        <v>0</v>
      </c>
      <c r="H11" s="68">
        <v>0</v>
      </c>
      <c r="I11" s="61">
        <f t="shared" si="11"/>
        <v>0</v>
      </c>
      <c r="J11" s="66">
        <v>0</v>
      </c>
      <c r="K11" s="67">
        <v>0</v>
      </c>
      <c r="L11" s="61">
        <f t="shared" si="13"/>
        <v>0</v>
      </c>
      <c r="M11" s="60">
        <v>0</v>
      </c>
      <c r="N11" s="62">
        <v>0</v>
      </c>
      <c r="O11" s="61">
        <f t="shared" si="12"/>
        <v>0</v>
      </c>
      <c r="P11" s="69">
        <v>0</v>
      </c>
      <c r="Q11" s="62">
        <v>0</v>
      </c>
      <c r="R11" s="61">
        <f t="shared" si="0"/>
        <v>0</v>
      </c>
      <c r="S11" s="60">
        <v>0</v>
      </c>
      <c r="T11" s="62">
        <v>0</v>
      </c>
      <c r="U11" s="61">
        <f t="shared" si="1"/>
        <v>0</v>
      </c>
      <c r="V11" s="68">
        <v>0</v>
      </c>
      <c r="W11" s="68">
        <v>0</v>
      </c>
      <c r="X11" s="61">
        <f t="shared" si="7"/>
        <v>0</v>
      </c>
      <c r="Y11" s="60">
        <v>0</v>
      </c>
      <c r="Z11" s="62">
        <v>0</v>
      </c>
      <c r="AA11" s="61">
        <f t="shared" si="2"/>
        <v>0</v>
      </c>
      <c r="AB11" s="68">
        <v>0</v>
      </c>
      <c r="AC11" s="68">
        <v>0</v>
      </c>
      <c r="AD11" s="61">
        <v>0</v>
      </c>
      <c r="AE11" s="66">
        <v>0</v>
      </c>
      <c r="AF11" s="67">
        <v>0</v>
      </c>
      <c r="AG11" s="61">
        <f t="shared" si="4"/>
        <v>0</v>
      </c>
      <c r="AH11" s="60">
        <v>0</v>
      </c>
      <c r="AI11" s="62">
        <v>0</v>
      </c>
      <c r="AJ11" s="61">
        <f t="shared" si="5"/>
        <v>0</v>
      </c>
      <c r="AK11" s="60">
        <v>235.91</v>
      </c>
      <c r="AL11" s="62">
        <v>28.5</v>
      </c>
      <c r="AM11" s="61">
        <v>0</v>
      </c>
      <c r="AN11" s="64">
        <f t="shared" si="9"/>
        <v>235.91</v>
      </c>
      <c r="AO11" s="64">
        <f t="shared" si="9"/>
        <v>28.5</v>
      </c>
      <c r="AP11" s="64"/>
      <c r="AQ11" s="65"/>
    </row>
    <row r="12" spans="1:43" ht="15">
      <c r="A12" s="21" t="s">
        <v>69</v>
      </c>
      <c r="B12" s="20" t="s">
        <v>70</v>
      </c>
      <c r="C12" s="23" t="s">
        <v>71</v>
      </c>
      <c r="D12" s="66">
        <v>0</v>
      </c>
      <c r="E12" s="66">
        <v>0</v>
      </c>
      <c r="F12" s="61">
        <f t="shared" si="10"/>
        <v>0</v>
      </c>
      <c r="G12" s="68">
        <v>0</v>
      </c>
      <c r="H12" s="68">
        <v>0</v>
      </c>
      <c r="I12" s="61">
        <f t="shared" si="11"/>
        <v>0</v>
      </c>
      <c r="J12" s="66">
        <v>0</v>
      </c>
      <c r="K12" s="67">
        <v>0</v>
      </c>
      <c r="L12" s="61">
        <f t="shared" si="13"/>
        <v>0</v>
      </c>
      <c r="M12" s="60">
        <v>0</v>
      </c>
      <c r="N12" s="62">
        <v>0</v>
      </c>
      <c r="O12" s="61">
        <f t="shared" si="12"/>
        <v>0</v>
      </c>
      <c r="P12" s="69">
        <v>53.34</v>
      </c>
      <c r="Q12" s="62">
        <v>71.6</v>
      </c>
      <c r="R12" s="61">
        <f t="shared" si="0"/>
        <v>124.94</v>
      </c>
      <c r="S12" s="60">
        <v>0</v>
      </c>
      <c r="T12" s="62">
        <v>0</v>
      </c>
      <c r="U12" s="61">
        <f t="shared" si="1"/>
        <v>0</v>
      </c>
      <c r="V12" s="68">
        <v>0</v>
      </c>
      <c r="W12" s="68">
        <v>0</v>
      </c>
      <c r="X12" s="61">
        <f t="shared" si="7"/>
        <v>0</v>
      </c>
      <c r="Y12" s="60">
        <v>0</v>
      </c>
      <c r="Z12" s="62">
        <v>0</v>
      </c>
      <c r="AA12" s="61">
        <f t="shared" si="2"/>
        <v>0</v>
      </c>
      <c r="AB12" s="68">
        <v>0</v>
      </c>
      <c r="AC12" s="68">
        <v>0</v>
      </c>
      <c r="AD12" s="61">
        <v>0</v>
      </c>
      <c r="AE12" s="60">
        <v>0</v>
      </c>
      <c r="AF12" s="62">
        <v>0</v>
      </c>
      <c r="AG12" s="61">
        <f t="shared" si="4"/>
        <v>0</v>
      </c>
      <c r="AH12" s="60">
        <v>0</v>
      </c>
      <c r="AI12" s="62">
        <v>0</v>
      </c>
      <c r="AJ12" s="61">
        <f t="shared" si="5"/>
        <v>0</v>
      </c>
      <c r="AK12" s="60">
        <v>0</v>
      </c>
      <c r="AL12" s="62">
        <v>0</v>
      </c>
      <c r="AM12" s="61">
        <f t="shared" si="6"/>
        <v>0</v>
      </c>
      <c r="AN12" s="63">
        <f t="shared" si="8"/>
        <v>53.34</v>
      </c>
      <c r="AO12" s="64">
        <f t="shared" si="9"/>
        <v>71.6</v>
      </c>
      <c r="AP12" s="64"/>
      <c r="AQ12" s="65"/>
    </row>
    <row r="13" spans="1:43" ht="15">
      <c r="A13" s="21" t="s">
        <v>146</v>
      </c>
      <c r="B13" s="20" t="s">
        <v>70</v>
      </c>
      <c r="C13" s="23" t="s">
        <v>71</v>
      </c>
      <c r="D13" s="66">
        <v>0</v>
      </c>
      <c r="E13" s="66">
        <v>0</v>
      </c>
      <c r="F13" s="61">
        <f t="shared" si="10"/>
        <v>0</v>
      </c>
      <c r="G13" s="68">
        <v>0</v>
      </c>
      <c r="H13" s="68">
        <v>0</v>
      </c>
      <c r="I13" s="61">
        <f t="shared" si="11"/>
        <v>0</v>
      </c>
      <c r="J13" s="66">
        <v>0</v>
      </c>
      <c r="K13" s="67">
        <v>0</v>
      </c>
      <c r="L13" s="61">
        <f t="shared" si="13"/>
        <v>0</v>
      </c>
      <c r="M13" s="60">
        <v>0</v>
      </c>
      <c r="N13" s="62">
        <v>0</v>
      </c>
      <c r="O13" s="61">
        <f t="shared" si="12"/>
        <v>0</v>
      </c>
      <c r="P13" s="69">
        <v>0</v>
      </c>
      <c r="Q13" s="62">
        <v>0</v>
      </c>
      <c r="R13" s="61">
        <f t="shared" si="0"/>
        <v>0</v>
      </c>
      <c r="S13" s="60">
        <v>0</v>
      </c>
      <c r="T13" s="62">
        <v>0</v>
      </c>
      <c r="U13" s="61">
        <f t="shared" si="1"/>
        <v>0</v>
      </c>
      <c r="V13" s="68">
        <v>0</v>
      </c>
      <c r="W13" s="68">
        <v>0</v>
      </c>
      <c r="X13" s="61">
        <f t="shared" si="7"/>
        <v>0</v>
      </c>
      <c r="Y13" s="60">
        <v>0</v>
      </c>
      <c r="Z13" s="62">
        <v>0</v>
      </c>
      <c r="AA13" s="61">
        <f t="shared" si="2"/>
        <v>0</v>
      </c>
      <c r="AB13" s="68">
        <v>0</v>
      </c>
      <c r="AC13" s="68">
        <v>0</v>
      </c>
      <c r="AD13" s="61">
        <v>0</v>
      </c>
      <c r="AE13" s="66">
        <v>0</v>
      </c>
      <c r="AF13" s="67">
        <v>0</v>
      </c>
      <c r="AG13" s="61">
        <f t="shared" si="4"/>
        <v>0</v>
      </c>
      <c r="AH13" s="60">
        <v>0</v>
      </c>
      <c r="AI13" s="62">
        <v>0</v>
      </c>
      <c r="AJ13" s="61">
        <f t="shared" si="5"/>
        <v>0</v>
      </c>
      <c r="AK13" s="60">
        <v>338.47</v>
      </c>
      <c r="AL13" s="62">
        <v>7.2</v>
      </c>
      <c r="AM13" s="61">
        <v>0</v>
      </c>
      <c r="AN13" s="64">
        <f t="shared" si="9"/>
        <v>338.47</v>
      </c>
      <c r="AO13" s="64">
        <f t="shared" si="9"/>
        <v>7.2</v>
      </c>
      <c r="AP13" s="64"/>
      <c r="AQ13" s="65"/>
    </row>
    <row r="14" spans="1:43" ht="15">
      <c r="A14" s="21" t="s">
        <v>72</v>
      </c>
      <c r="B14" s="20" t="s">
        <v>73</v>
      </c>
      <c r="C14" s="22" t="s">
        <v>74</v>
      </c>
      <c r="D14" s="66">
        <v>0</v>
      </c>
      <c r="E14" s="66">
        <v>0</v>
      </c>
      <c r="F14" s="61">
        <f t="shared" si="10"/>
        <v>0</v>
      </c>
      <c r="G14" s="68">
        <v>0</v>
      </c>
      <c r="H14" s="68">
        <v>0</v>
      </c>
      <c r="I14" s="61">
        <f t="shared" si="11"/>
        <v>0</v>
      </c>
      <c r="J14" s="66">
        <v>0</v>
      </c>
      <c r="K14" s="67">
        <v>0</v>
      </c>
      <c r="L14" s="61">
        <f t="shared" si="13"/>
        <v>0</v>
      </c>
      <c r="M14" s="60">
        <v>0</v>
      </c>
      <c r="N14" s="62">
        <v>0</v>
      </c>
      <c r="O14" s="61">
        <f t="shared" si="12"/>
        <v>0</v>
      </c>
      <c r="P14" s="68">
        <v>53.34</v>
      </c>
      <c r="Q14" s="68">
        <v>65.76</v>
      </c>
      <c r="R14" s="61">
        <f t="shared" si="0"/>
        <v>119.10000000000001</v>
      </c>
      <c r="S14" s="60">
        <v>0</v>
      </c>
      <c r="T14" s="62">
        <v>0</v>
      </c>
      <c r="U14" s="61">
        <f t="shared" si="1"/>
        <v>0</v>
      </c>
      <c r="V14" s="68">
        <v>0</v>
      </c>
      <c r="W14" s="68">
        <v>0</v>
      </c>
      <c r="X14" s="61">
        <f t="shared" si="7"/>
        <v>0</v>
      </c>
      <c r="Y14" s="60">
        <v>0</v>
      </c>
      <c r="Z14" s="62">
        <v>0</v>
      </c>
      <c r="AA14" s="61">
        <f t="shared" si="2"/>
        <v>0</v>
      </c>
      <c r="AB14" s="66">
        <v>0</v>
      </c>
      <c r="AC14" s="67">
        <v>0</v>
      </c>
      <c r="AD14" s="61">
        <f t="shared" si="3"/>
        <v>0</v>
      </c>
      <c r="AE14" s="60">
        <v>160.02</v>
      </c>
      <c r="AF14" s="62">
        <v>0</v>
      </c>
      <c r="AG14" s="61">
        <f t="shared" si="4"/>
        <v>160.02</v>
      </c>
      <c r="AH14" s="60">
        <v>53.34</v>
      </c>
      <c r="AI14" s="62">
        <v>0</v>
      </c>
      <c r="AJ14" s="61">
        <f t="shared" si="5"/>
        <v>53.34</v>
      </c>
      <c r="AK14" s="60">
        <v>209.24</v>
      </c>
      <c r="AL14" s="62">
        <v>0</v>
      </c>
      <c r="AM14" s="61">
        <f t="shared" si="6"/>
        <v>209.24</v>
      </c>
      <c r="AN14" s="64">
        <f t="shared" si="9"/>
        <v>475.94000000000005</v>
      </c>
      <c r="AO14" s="64">
        <f t="shared" si="9"/>
        <v>65.76</v>
      </c>
      <c r="AP14" s="64"/>
      <c r="AQ14" s="65"/>
    </row>
    <row r="15" spans="1:43" ht="15.75" thickBot="1">
      <c r="A15" s="24" t="s">
        <v>75</v>
      </c>
      <c r="B15" s="25" t="s">
        <v>76</v>
      </c>
      <c r="C15" s="26" t="s">
        <v>77</v>
      </c>
      <c r="D15" s="66">
        <v>0</v>
      </c>
      <c r="E15" s="66">
        <v>0</v>
      </c>
      <c r="F15" s="61">
        <f t="shared" si="10"/>
        <v>0</v>
      </c>
      <c r="G15" s="68">
        <v>0</v>
      </c>
      <c r="H15" s="68">
        <v>0</v>
      </c>
      <c r="I15" s="61">
        <f t="shared" si="11"/>
        <v>0</v>
      </c>
      <c r="J15" s="66">
        <v>0</v>
      </c>
      <c r="K15" s="67">
        <v>0</v>
      </c>
      <c r="L15" s="61">
        <f t="shared" si="13"/>
        <v>0</v>
      </c>
      <c r="M15" s="60">
        <v>0</v>
      </c>
      <c r="N15" s="62">
        <v>0</v>
      </c>
      <c r="O15" s="61">
        <f t="shared" si="12"/>
        <v>0</v>
      </c>
      <c r="P15" s="66">
        <v>0</v>
      </c>
      <c r="Q15" s="67">
        <v>0</v>
      </c>
      <c r="R15" s="61">
        <f t="shared" si="0"/>
        <v>0</v>
      </c>
      <c r="S15" s="60">
        <v>0</v>
      </c>
      <c r="T15" s="62">
        <v>0</v>
      </c>
      <c r="U15" s="61">
        <f t="shared" si="1"/>
        <v>0</v>
      </c>
      <c r="V15" s="68">
        <v>0</v>
      </c>
      <c r="W15" s="68">
        <v>0</v>
      </c>
      <c r="X15" s="61">
        <f t="shared" si="7"/>
        <v>0</v>
      </c>
      <c r="Y15" s="60">
        <v>0</v>
      </c>
      <c r="Z15" s="62">
        <v>0</v>
      </c>
      <c r="AA15" s="61">
        <f t="shared" si="2"/>
        <v>0</v>
      </c>
      <c r="AB15" s="66">
        <v>0</v>
      </c>
      <c r="AC15" s="67">
        <v>0</v>
      </c>
      <c r="AD15" s="61">
        <f t="shared" si="3"/>
        <v>0</v>
      </c>
      <c r="AE15" s="66">
        <v>0</v>
      </c>
      <c r="AF15" s="67">
        <v>0</v>
      </c>
      <c r="AG15" s="61">
        <f t="shared" si="4"/>
        <v>0</v>
      </c>
      <c r="AH15" s="60">
        <v>80.01</v>
      </c>
      <c r="AI15" s="62">
        <v>0</v>
      </c>
      <c r="AJ15" s="61">
        <f t="shared" si="5"/>
        <v>80.01</v>
      </c>
      <c r="AK15" s="60">
        <v>0</v>
      </c>
      <c r="AL15" s="62">
        <v>0</v>
      </c>
      <c r="AM15" s="61">
        <f t="shared" si="6"/>
        <v>0</v>
      </c>
      <c r="AN15" s="63">
        <f t="shared" si="8"/>
        <v>80.01</v>
      </c>
      <c r="AO15" s="64">
        <f t="shared" si="9"/>
        <v>0</v>
      </c>
      <c r="AP15" s="64"/>
      <c r="AQ15" s="65"/>
    </row>
    <row r="16" spans="1:43" ht="16.5" thickBot="1" thickTop="1">
      <c r="A16" s="70"/>
      <c r="B16" s="70"/>
      <c r="C16" s="71"/>
      <c r="D16" s="72">
        <f aca="true" t="shared" si="14" ref="D16:AO16">SUM(D6:D15)</f>
        <v>178.04</v>
      </c>
      <c r="E16" s="72">
        <f t="shared" si="14"/>
        <v>33.54</v>
      </c>
      <c r="F16" s="73">
        <f t="shared" si="14"/>
        <v>211.57999999999998</v>
      </c>
      <c r="G16" s="72">
        <f t="shared" si="14"/>
        <v>337.61</v>
      </c>
      <c r="H16" s="72">
        <f t="shared" si="14"/>
        <v>159.85</v>
      </c>
      <c r="I16" s="73">
        <f t="shared" si="14"/>
        <v>0</v>
      </c>
      <c r="J16" s="72">
        <f t="shared" si="14"/>
        <v>29.91</v>
      </c>
      <c r="K16" s="72">
        <f t="shared" si="14"/>
        <v>35.32</v>
      </c>
      <c r="L16" s="73">
        <f t="shared" si="14"/>
        <v>65.23</v>
      </c>
      <c r="M16" s="72">
        <f t="shared" si="14"/>
        <v>0</v>
      </c>
      <c r="N16" s="72">
        <f t="shared" si="14"/>
        <v>0</v>
      </c>
      <c r="O16" s="73">
        <f t="shared" si="14"/>
        <v>0</v>
      </c>
      <c r="P16" s="72">
        <f t="shared" si="14"/>
        <v>416.9200000000001</v>
      </c>
      <c r="Q16" s="72">
        <f t="shared" si="14"/>
        <v>137.36</v>
      </c>
      <c r="R16" s="73">
        <f t="shared" si="14"/>
        <v>554.28</v>
      </c>
      <c r="S16" s="72">
        <f t="shared" si="14"/>
        <v>0</v>
      </c>
      <c r="T16" s="72">
        <f t="shared" si="14"/>
        <v>0</v>
      </c>
      <c r="U16" s="73">
        <f t="shared" si="14"/>
        <v>0</v>
      </c>
      <c r="V16" s="72">
        <f t="shared" si="14"/>
        <v>209.24</v>
      </c>
      <c r="W16" s="72">
        <f t="shared" si="14"/>
        <v>54.75</v>
      </c>
      <c r="X16" s="73">
        <f t="shared" si="14"/>
        <v>263.99</v>
      </c>
      <c r="Y16" s="72">
        <f t="shared" si="14"/>
        <v>0</v>
      </c>
      <c r="Z16" s="72">
        <f t="shared" si="14"/>
        <v>0</v>
      </c>
      <c r="AA16" s="73">
        <f t="shared" si="14"/>
        <v>0</v>
      </c>
      <c r="AB16" s="72">
        <f t="shared" si="14"/>
        <v>0</v>
      </c>
      <c r="AC16" s="72">
        <f t="shared" si="14"/>
        <v>0</v>
      </c>
      <c r="AD16" s="73">
        <f t="shared" si="14"/>
        <v>0</v>
      </c>
      <c r="AE16" s="72">
        <f t="shared" si="14"/>
        <v>734.7099999999999</v>
      </c>
      <c r="AF16" s="72">
        <f t="shared" si="14"/>
        <v>441.41</v>
      </c>
      <c r="AG16" s="73">
        <f t="shared" si="14"/>
        <v>1176.1200000000001</v>
      </c>
      <c r="AH16" s="72">
        <f t="shared" si="14"/>
        <v>286.65000000000003</v>
      </c>
      <c r="AI16" s="72">
        <f t="shared" si="14"/>
        <v>136.36</v>
      </c>
      <c r="AJ16" s="73">
        <f t="shared" si="14"/>
        <v>423.01</v>
      </c>
      <c r="AK16" s="72">
        <f t="shared" si="14"/>
        <v>783.62</v>
      </c>
      <c r="AL16" s="72">
        <f t="shared" si="14"/>
        <v>35.7</v>
      </c>
      <c r="AM16" s="73">
        <f t="shared" si="14"/>
        <v>209.24</v>
      </c>
      <c r="AN16" s="74">
        <f t="shared" si="14"/>
        <v>2976.7000000000003</v>
      </c>
      <c r="AO16" s="74">
        <f t="shared" si="14"/>
        <v>1034.2900000000002</v>
      </c>
      <c r="AP16" s="75"/>
      <c r="AQ16" s="76"/>
    </row>
    <row r="17" spans="1:43" ht="15.75" thickTop="1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</row>
    <row r="18" spans="1:43" ht="1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</row>
    <row r="19" spans="1:43" ht="1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</row>
  </sheetData>
  <sheetProtection/>
  <mergeCells count="14">
    <mergeCell ref="AB4:AC4"/>
    <mergeCell ref="AE4:AF4"/>
    <mergeCell ref="AH4:AI4"/>
    <mergeCell ref="AK4:AL4"/>
    <mergeCell ref="AN4:AQ4"/>
    <mergeCell ref="A2:AK2"/>
    <mergeCell ref="D4:E4"/>
    <mergeCell ref="G4:H4"/>
    <mergeCell ref="J4:K4"/>
    <mergeCell ref="M4:N4"/>
    <mergeCell ref="P4:Q4"/>
    <mergeCell ref="S4:T4"/>
    <mergeCell ref="V4:W4"/>
    <mergeCell ref="Y4:Z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3">
      <selection activeCell="B1" sqref="B1"/>
    </sheetView>
  </sheetViews>
  <sheetFormatPr defaultColWidth="11.421875" defaultRowHeight="15"/>
  <cols>
    <col min="2" max="2" width="27.8515625" style="0" customWidth="1"/>
    <col min="3" max="3" width="51.00390625" style="0" bestFit="1" customWidth="1"/>
    <col min="4" max="4" width="15.28125" style="0" customWidth="1"/>
    <col min="5" max="5" width="28.57421875" style="0" bestFit="1" customWidth="1"/>
    <col min="6" max="6" width="23.421875" style="0" bestFit="1" customWidth="1"/>
  </cols>
  <sheetData>
    <row r="1" ht="15">
      <c r="B1" s="78" t="s">
        <v>148</v>
      </c>
    </row>
    <row r="4" ht="15">
      <c r="B4" s="3" t="s">
        <v>11</v>
      </c>
    </row>
    <row r="5" spans="1:6" ht="15">
      <c r="A5" s="1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5" customHeight="1">
      <c r="A6" s="5" t="s">
        <v>0</v>
      </c>
      <c r="B6" s="1" t="s">
        <v>80</v>
      </c>
      <c r="C6" s="1" t="s">
        <v>6</v>
      </c>
      <c r="D6" s="8">
        <v>69.2</v>
      </c>
      <c r="E6" s="2" t="s">
        <v>25</v>
      </c>
      <c r="F6" s="1" t="s">
        <v>7</v>
      </c>
    </row>
    <row r="7" spans="1:6" ht="15" customHeight="1">
      <c r="A7" s="5" t="s">
        <v>9</v>
      </c>
      <c r="B7" s="12" t="s">
        <v>21</v>
      </c>
      <c r="C7" s="12" t="s">
        <v>17</v>
      </c>
      <c r="D7" s="13">
        <v>110.72</v>
      </c>
      <c r="E7" s="2" t="s">
        <v>25</v>
      </c>
      <c r="F7" s="1" t="s">
        <v>18</v>
      </c>
    </row>
    <row r="8" spans="1:6" s="7" customFormat="1" ht="15" customHeight="1">
      <c r="A8" s="5" t="s">
        <v>20</v>
      </c>
      <c r="B8" s="12" t="s">
        <v>81</v>
      </c>
      <c r="C8" s="12" t="s">
        <v>19</v>
      </c>
      <c r="D8" s="13">
        <v>362.86</v>
      </c>
      <c r="E8" s="14" t="s">
        <v>140</v>
      </c>
      <c r="F8" s="1" t="s">
        <v>18</v>
      </c>
    </row>
    <row r="9" spans="1:6" s="7" customFormat="1" ht="15" customHeight="1">
      <c r="A9" s="5" t="s">
        <v>79</v>
      </c>
      <c r="B9" s="1" t="s">
        <v>82</v>
      </c>
      <c r="C9" s="12" t="s">
        <v>78</v>
      </c>
      <c r="D9" s="13">
        <v>121.31</v>
      </c>
      <c r="E9" s="2" t="s">
        <v>25</v>
      </c>
      <c r="F9" s="12" t="s">
        <v>18</v>
      </c>
    </row>
    <row r="10" spans="1:6" s="7" customFormat="1" ht="15" customHeight="1">
      <c r="A10" s="5" t="s">
        <v>101</v>
      </c>
      <c r="B10" s="27" t="s">
        <v>106</v>
      </c>
      <c r="C10" s="27" t="s">
        <v>96</v>
      </c>
      <c r="D10" s="36">
        <v>239</v>
      </c>
      <c r="E10" s="29" t="s">
        <v>25</v>
      </c>
      <c r="F10" s="37" t="s">
        <v>97</v>
      </c>
    </row>
    <row r="11" spans="1:6" s="7" customFormat="1" ht="15" customHeight="1">
      <c r="A11" s="5" t="s">
        <v>102</v>
      </c>
      <c r="B11" s="27" t="s">
        <v>108</v>
      </c>
      <c r="C11" s="27" t="s">
        <v>98</v>
      </c>
      <c r="D11" s="36">
        <v>152.3</v>
      </c>
      <c r="E11" s="29" t="s">
        <v>25</v>
      </c>
      <c r="F11" s="37" t="s">
        <v>97</v>
      </c>
    </row>
    <row r="12" spans="1:6" s="7" customFormat="1" ht="15" customHeight="1">
      <c r="A12" s="5" t="s">
        <v>103</v>
      </c>
      <c r="B12" s="27" t="s">
        <v>107</v>
      </c>
      <c r="C12" s="27" t="s">
        <v>99</v>
      </c>
      <c r="D12" s="36">
        <v>148.35</v>
      </c>
      <c r="E12" s="29" t="s">
        <v>25</v>
      </c>
      <c r="F12" s="37" t="s">
        <v>97</v>
      </c>
    </row>
    <row r="13" spans="1:6" s="7" customFormat="1" ht="15" customHeight="1">
      <c r="A13" s="5" t="s">
        <v>104</v>
      </c>
      <c r="B13" s="27" t="s">
        <v>109</v>
      </c>
      <c r="C13" s="27" t="s">
        <v>100</v>
      </c>
      <c r="D13" s="36">
        <v>469.9</v>
      </c>
      <c r="E13" s="29" t="s">
        <v>32</v>
      </c>
      <c r="F13" s="37" t="s">
        <v>97</v>
      </c>
    </row>
    <row r="14" spans="1:6" s="7" customFormat="1" ht="15" customHeight="1">
      <c r="A14" s="5" t="s">
        <v>105</v>
      </c>
      <c r="B14" s="27" t="s">
        <v>110</v>
      </c>
      <c r="C14" s="27" t="s">
        <v>96</v>
      </c>
      <c r="D14" s="36">
        <v>117.17</v>
      </c>
      <c r="E14" s="29" t="s">
        <v>25</v>
      </c>
      <c r="F14" s="37" t="s">
        <v>97</v>
      </c>
    </row>
    <row r="15" spans="1:6" s="7" customFormat="1" ht="15">
      <c r="A15" s="6"/>
      <c r="B15" s="6"/>
      <c r="C15" s="6"/>
      <c r="D15" s="6"/>
      <c r="E15" s="6"/>
      <c r="F15" s="6"/>
    </row>
    <row r="16" spans="1:6" s="7" customFormat="1" ht="15">
      <c r="A16" s="6"/>
      <c r="B16" s="6"/>
      <c r="C16" s="6"/>
      <c r="D16" s="6"/>
      <c r="E16" s="6"/>
      <c r="F16" s="6"/>
    </row>
    <row r="17" spans="1:6" s="7" customFormat="1" ht="15">
      <c r="A17"/>
      <c r="B17" s="3" t="s">
        <v>12</v>
      </c>
      <c r="C17"/>
      <c r="D17"/>
      <c r="E17"/>
      <c r="F17"/>
    </row>
    <row r="18" spans="1:6" s="7" customFormat="1" ht="15">
      <c r="A18" s="1"/>
      <c r="B18" s="4" t="s">
        <v>1</v>
      </c>
      <c r="C18" s="4" t="s">
        <v>2</v>
      </c>
      <c r="D18" s="4" t="s">
        <v>3</v>
      </c>
      <c r="E18" s="4" t="s">
        <v>4</v>
      </c>
      <c r="F18" s="4" t="s">
        <v>5</v>
      </c>
    </row>
    <row r="19" spans="1:6" s="7" customFormat="1" ht="15">
      <c r="A19" s="5" t="s">
        <v>0</v>
      </c>
      <c r="B19" s="1" t="s">
        <v>30</v>
      </c>
      <c r="C19" s="1" t="s">
        <v>10</v>
      </c>
      <c r="D19" s="8">
        <v>69.2</v>
      </c>
      <c r="E19" s="2" t="s">
        <v>25</v>
      </c>
      <c r="F19" s="1" t="s">
        <v>14</v>
      </c>
    </row>
    <row r="20" spans="1:6" s="7" customFormat="1" ht="15">
      <c r="A20" s="5" t="s">
        <v>9</v>
      </c>
      <c r="B20" s="1" t="s">
        <v>27</v>
      </c>
      <c r="C20" s="1" t="s">
        <v>26</v>
      </c>
      <c r="D20" s="15">
        <v>99.87</v>
      </c>
      <c r="E20" s="2" t="s">
        <v>90</v>
      </c>
      <c r="F20" s="1" t="s">
        <v>14</v>
      </c>
    </row>
    <row r="21" spans="1:6" s="7" customFormat="1" ht="15">
      <c r="A21" s="5" t="s">
        <v>20</v>
      </c>
      <c r="B21" s="1" t="s">
        <v>28</v>
      </c>
      <c r="C21" s="1" t="s">
        <v>29</v>
      </c>
      <c r="D21" s="15">
        <v>41.21</v>
      </c>
      <c r="E21" s="2" t="s">
        <v>90</v>
      </c>
      <c r="F21" s="1" t="s">
        <v>14</v>
      </c>
    </row>
    <row r="22" spans="1:6" ht="15">
      <c r="A22" s="5" t="s">
        <v>79</v>
      </c>
      <c r="B22" s="1" t="s">
        <v>86</v>
      </c>
      <c r="C22" s="1" t="s">
        <v>85</v>
      </c>
      <c r="D22" s="15">
        <v>679.6</v>
      </c>
      <c r="E22" s="35" t="s">
        <v>140</v>
      </c>
      <c r="F22" s="1" t="s">
        <v>14</v>
      </c>
    </row>
    <row r="23" spans="1:8" ht="15">
      <c r="A23" s="5" t="s">
        <v>101</v>
      </c>
      <c r="B23" s="1" t="s">
        <v>127</v>
      </c>
      <c r="C23" s="1" t="s">
        <v>128</v>
      </c>
      <c r="D23" s="15">
        <v>103.12</v>
      </c>
      <c r="E23" s="2" t="s">
        <v>130</v>
      </c>
      <c r="F23" s="1" t="s">
        <v>125</v>
      </c>
      <c r="G23" s="88"/>
      <c r="H23" s="89"/>
    </row>
    <row r="24" spans="1:6" ht="15">
      <c r="A24" s="5" t="s">
        <v>102</v>
      </c>
      <c r="B24" s="1" t="s">
        <v>126</v>
      </c>
      <c r="C24" s="1" t="s">
        <v>129</v>
      </c>
      <c r="D24" s="15">
        <v>277.54</v>
      </c>
      <c r="E24" s="2" t="s">
        <v>141</v>
      </c>
      <c r="F24" s="1" t="s">
        <v>125</v>
      </c>
    </row>
    <row r="27" ht="15">
      <c r="B27" s="3" t="s">
        <v>16</v>
      </c>
    </row>
    <row r="28" spans="1:6" s="7" customFormat="1" ht="15">
      <c r="A28" s="1"/>
      <c r="B28" s="4" t="s">
        <v>1</v>
      </c>
      <c r="C28" s="4" t="s">
        <v>2</v>
      </c>
      <c r="D28" s="4" t="s">
        <v>3</v>
      </c>
      <c r="E28" s="4" t="s">
        <v>4</v>
      </c>
      <c r="F28" s="4" t="s">
        <v>5</v>
      </c>
    </row>
    <row r="29" spans="1:6" ht="15" customHeight="1">
      <c r="A29" s="5" t="s">
        <v>0</v>
      </c>
      <c r="B29" s="1" t="s">
        <v>31</v>
      </c>
      <c r="C29" s="1" t="s">
        <v>15</v>
      </c>
      <c r="D29" s="9">
        <v>316.33</v>
      </c>
      <c r="E29" s="11" t="s">
        <v>131</v>
      </c>
      <c r="F29" s="10" t="s">
        <v>14</v>
      </c>
    </row>
    <row r="30" spans="1:6" ht="15" customHeight="1">
      <c r="A30" s="5" t="s">
        <v>9</v>
      </c>
      <c r="B30" s="27" t="s">
        <v>84</v>
      </c>
      <c r="C30" s="12" t="s">
        <v>83</v>
      </c>
      <c r="D30" s="28">
        <v>727.78</v>
      </c>
      <c r="E30" s="29" t="s">
        <v>139</v>
      </c>
      <c r="F30" s="10" t="s">
        <v>14</v>
      </c>
    </row>
    <row r="31" spans="1:6" ht="15" customHeight="1">
      <c r="A31" s="5" t="s">
        <v>20</v>
      </c>
      <c r="B31" s="27" t="s">
        <v>112</v>
      </c>
      <c r="C31" s="27" t="s">
        <v>113</v>
      </c>
      <c r="D31" s="39">
        <v>774.01</v>
      </c>
      <c r="E31" s="29" t="s">
        <v>137</v>
      </c>
      <c r="F31" s="10" t="s">
        <v>14</v>
      </c>
    </row>
    <row r="32" spans="1:6" ht="15" customHeight="1">
      <c r="A32" s="5" t="s">
        <v>79</v>
      </c>
      <c r="B32" s="27" t="s">
        <v>114</v>
      </c>
      <c r="C32" s="27" t="s">
        <v>115</v>
      </c>
      <c r="D32" s="39">
        <v>567.8</v>
      </c>
      <c r="E32" s="29" t="s">
        <v>139</v>
      </c>
      <c r="F32" s="10" t="s">
        <v>14</v>
      </c>
    </row>
    <row r="33" spans="1:8" ht="15" customHeight="1">
      <c r="A33" s="5" t="s">
        <v>101</v>
      </c>
      <c r="B33" s="38" t="s">
        <v>116</v>
      </c>
      <c r="C33" s="27" t="s">
        <v>111</v>
      </c>
      <c r="D33" s="39">
        <v>309.99</v>
      </c>
      <c r="E33" s="29" t="s">
        <v>25</v>
      </c>
      <c r="F33" s="10" t="s">
        <v>14</v>
      </c>
      <c r="G33" s="86"/>
      <c r="H33" s="87"/>
    </row>
    <row r="34" spans="1:6" ht="15" customHeight="1">
      <c r="A34" s="5" t="s">
        <v>102</v>
      </c>
      <c r="B34" s="27" t="s">
        <v>117</v>
      </c>
      <c r="C34" s="27" t="s">
        <v>118</v>
      </c>
      <c r="D34" s="39">
        <v>986.28</v>
      </c>
      <c r="E34" s="29" t="s">
        <v>138</v>
      </c>
      <c r="F34" s="10" t="s">
        <v>14</v>
      </c>
    </row>
    <row r="35" spans="1:6" ht="15">
      <c r="A35" s="6"/>
      <c r="B35" s="30"/>
      <c r="C35" s="31"/>
      <c r="D35" s="32"/>
      <c r="E35" s="33"/>
      <c r="F35" s="34"/>
    </row>
    <row r="37" ht="15">
      <c r="B37" s="3" t="s">
        <v>22</v>
      </c>
    </row>
    <row r="38" spans="1:6" ht="15">
      <c r="A38" s="1"/>
      <c r="B38" s="4" t="s">
        <v>1</v>
      </c>
      <c r="C38" s="4" t="s">
        <v>2</v>
      </c>
      <c r="D38" s="4" t="s">
        <v>3</v>
      </c>
      <c r="E38" s="4" t="s">
        <v>4</v>
      </c>
      <c r="F38" s="4" t="s">
        <v>5</v>
      </c>
    </row>
    <row r="39" spans="1:6" ht="15">
      <c r="A39" s="5" t="s">
        <v>0</v>
      </c>
      <c r="B39" s="1" t="s">
        <v>31</v>
      </c>
      <c r="C39" s="1" t="s">
        <v>23</v>
      </c>
      <c r="D39" s="13">
        <v>316.33</v>
      </c>
      <c r="E39" s="2" t="s">
        <v>32</v>
      </c>
      <c r="F39" s="1" t="s">
        <v>14</v>
      </c>
    </row>
    <row r="42" ht="15">
      <c r="B42" s="3" t="s">
        <v>142</v>
      </c>
    </row>
    <row r="43" spans="1:6" ht="15">
      <c r="A43" s="1"/>
      <c r="B43" s="4" t="s">
        <v>1</v>
      </c>
      <c r="C43" s="4" t="s">
        <v>2</v>
      </c>
      <c r="D43" s="4" t="s">
        <v>3</v>
      </c>
      <c r="E43" s="4" t="s">
        <v>4</v>
      </c>
      <c r="F43" s="4" t="s">
        <v>5</v>
      </c>
    </row>
    <row r="44" spans="1:6" ht="15">
      <c r="A44" s="5" t="s">
        <v>0</v>
      </c>
      <c r="B44" s="1" t="s">
        <v>143</v>
      </c>
      <c r="C44" s="1" t="s">
        <v>144</v>
      </c>
      <c r="D44" s="13">
        <v>452.83</v>
      </c>
      <c r="E44" s="2" t="s">
        <v>32</v>
      </c>
      <c r="F44" s="1" t="s">
        <v>14</v>
      </c>
    </row>
    <row r="47" ht="15">
      <c r="B47" s="3" t="s">
        <v>93</v>
      </c>
    </row>
    <row r="48" spans="1:6" ht="15">
      <c r="A48" s="1"/>
      <c r="B48" s="4" t="s">
        <v>1</v>
      </c>
      <c r="C48" s="4" t="s">
        <v>2</v>
      </c>
      <c r="D48" s="4" t="s">
        <v>3</v>
      </c>
      <c r="E48" s="4" t="s">
        <v>4</v>
      </c>
      <c r="F48" s="4" t="s">
        <v>5</v>
      </c>
    </row>
    <row r="49" spans="1:6" ht="15">
      <c r="A49" s="5" t="s">
        <v>0</v>
      </c>
      <c r="B49" s="1" t="s">
        <v>33</v>
      </c>
      <c r="C49" s="1" t="s">
        <v>34</v>
      </c>
      <c r="D49" s="13">
        <v>99.04</v>
      </c>
      <c r="E49" s="2" t="s">
        <v>90</v>
      </c>
      <c r="F49" s="1" t="s">
        <v>14</v>
      </c>
    </row>
    <row r="52" ht="15">
      <c r="B52" s="3" t="s">
        <v>94</v>
      </c>
    </row>
    <row r="53" spans="1:6" ht="15">
      <c r="A53" s="1"/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</row>
    <row r="54" spans="1:6" ht="15">
      <c r="A54" s="5" t="s">
        <v>0</v>
      </c>
      <c r="B54" s="1" t="s">
        <v>87</v>
      </c>
      <c r="C54" s="1" t="s">
        <v>89</v>
      </c>
      <c r="D54" s="13">
        <v>109.9</v>
      </c>
      <c r="E54" s="2" t="s">
        <v>90</v>
      </c>
      <c r="F54" s="1" t="s">
        <v>14</v>
      </c>
    </row>
    <row r="55" spans="1:6" ht="15">
      <c r="A55" s="5" t="s">
        <v>9</v>
      </c>
      <c r="B55" s="1" t="s">
        <v>88</v>
      </c>
      <c r="C55" s="1" t="s">
        <v>89</v>
      </c>
      <c r="D55" s="13">
        <v>207.69</v>
      </c>
      <c r="E55" s="2" t="s">
        <v>32</v>
      </c>
      <c r="F55" s="1" t="s">
        <v>14</v>
      </c>
    </row>
    <row r="56" spans="1:8" ht="15">
      <c r="A56" s="5" t="s">
        <v>20</v>
      </c>
      <c r="B56" s="1" t="s">
        <v>119</v>
      </c>
      <c r="C56" s="1" t="s">
        <v>89</v>
      </c>
      <c r="D56" s="13">
        <v>315.36</v>
      </c>
      <c r="E56" s="2" t="s">
        <v>32</v>
      </c>
      <c r="F56" s="1" t="s">
        <v>14</v>
      </c>
      <c r="G56" s="90"/>
      <c r="H56" s="91"/>
    </row>
    <row r="57" spans="1:8" ht="15">
      <c r="A57" s="5" t="s">
        <v>79</v>
      </c>
      <c r="B57" s="1" t="s">
        <v>120</v>
      </c>
      <c r="C57" s="1" t="s">
        <v>89</v>
      </c>
      <c r="D57" s="13">
        <v>679.87</v>
      </c>
      <c r="E57" s="2" t="s">
        <v>132</v>
      </c>
      <c r="F57" s="1" t="s">
        <v>14</v>
      </c>
      <c r="G57" s="90"/>
      <c r="H57" s="91"/>
    </row>
    <row r="58" spans="1:8" ht="15">
      <c r="A58" s="5" t="s">
        <v>101</v>
      </c>
      <c r="B58" s="1" t="s">
        <v>121</v>
      </c>
      <c r="C58" s="1" t="s">
        <v>89</v>
      </c>
      <c r="D58" s="13">
        <v>1008.81</v>
      </c>
      <c r="E58" s="2" t="s">
        <v>32</v>
      </c>
      <c r="F58" s="1" t="s">
        <v>14</v>
      </c>
      <c r="G58" s="90"/>
      <c r="H58" s="91"/>
    </row>
    <row r="59" spans="1:8" ht="15">
      <c r="A59" s="5" t="s">
        <v>102</v>
      </c>
      <c r="B59" s="1" t="s">
        <v>122</v>
      </c>
      <c r="C59" s="1" t="s">
        <v>89</v>
      </c>
      <c r="D59" s="13">
        <v>653.25</v>
      </c>
      <c r="E59" s="2" t="s">
        <v>32</v>
      </c>
      <c r="F59" s="1" t="s">
        <v>14</v>
      </c>
      <c r="G59" s="90"/>
      <c r="H59" s="91"/>
    </row>
    <row r="60" spans="1:6" ht="15">
      <c r="A60" s="6"/>
      <c r="B60" s="40"/>
      <c r="C60" s="40"/>
      <c r="D60" s="41"/>
      <c r="E60" s="42"/>
      <c r="F60" s="40"/>
    </row>
    <row r="62" spans="2:4" ht="15">
      <c r="B62" s="3" t="s">
        <v>92</v>
      </c>
      <c r="C62" s="3"/>
      <c r="D62" s="3"/>
    </row>
    <row r="63" spans="1:6" ht="15">
      <c r="A63" s="1"/>
      <c r="B63" s="4" t="s">
        <v>1</v>
      </c>
      <c r="C63" s="4" t="s">
        <v>2</v>
      </c>
      <c r="D63" s="4" t="s">
        <v>3</v>
      </c>
      <c r="E63" s="4" t="s">
        <v>4</v>
      </c>
      <c r="F63" s="4" t="s">
        <v>5</v>
      </c>
    </row>
    <row r="64" spans="1:8" ht="15">
      <c r="A64" s="5" t="s">
        <v>0</v>
      </c>
      <c r="B64" s="1" t="s">
        <v>84</v>
      </c>
      <c r="C64" s="1" t="s">
        <v>91</v>
      </c>
      <c r="D64" s="13">
        <v>78.04</v>
      </c>
      <c r="E64" s="2" t="s">
        <v>90</v>
      </c>
      <c r="F64" s="1" t="s">
        <v>14</v>
      </c>
      <c r="G64" s="86"/>
      <c r="H64" s="87"/>
    </row>
    <row r="65" spans="1:8" ht="15">
      <c r="A65" s="5" t="s">
        <v>9</v>
      </c>
      <c r="B65" s="1" t="s">
        <v>123</v>
      </c>
      <c r="C65" s="1" t="s">
        <v>124</v>
      </c>
      <c r="D65" s="13">
        <v>149.95</v>
      </c>
      <c r="E65" s="2" t="s">
        <v>90</v>
      </c>
      <c r="F65" s="1" t="s">
        <v>14</v>
      </c>
      <c r="G65" s="86"/>
      <c r="H65" s="87"/>
    </row>
    <row r="68" ht="15">
      <c r="B68" s="3" t="s">
        <v>13</v>
      </c>
    </row>
    <row r="69" spans="1:6" ht="15">
      <c r="A69" s="1"/>
      <c r="B69" s="4" t="s">
        <v>1</v>
      </c>
      <c r="C69" s="4" t="s">
        <v>2</v>
      </c>
      <c r="D69" s="4" t="s">
        <v>3</v>
      </c>
      <c r="E69" s="4" t="s">
        <v>4</v>
      </c>
      <c r="F69" s="4" t="s">
        <v>5</v>
      </c>
    </row>
    <row r="70" spans="1:6" ht="15" customHeight="1">
      <c r="A70" s="5" t="s">
        <v>0</v>
      </c>
      <c r="B70" s="1" t="s">
        <v>133</v>
      </c>
      <c r="C70" s="1" t="s">
        <v>8</v>
      </c>
      <c r="D70" s="8">
        <v>69.19</v>
      </c>
      <c r="E70" s="2" t="s">
        <v>25</v>
      </c>
      <c r="F70" s="1" t="s">
        <v>14</v>
      </c>
    </row>
    <row r="71" spans="1:6" ht="15" customHeight="1">
      <c r="A71" s="5" t="s">
        <v>9</v>
      </c>
      <c r="B71" s="1" t="s">
        <v>134</v>
      </c>
      <c r="C71" s="1" t="s">
        <v>24</v>
      </c>
      <c r="D71" s="13">
        <v>110.72</v>
      </c>
      <c r="E71" s="2" t="s">
        <v>25</v>
      </c>
      <c r="F71" s="1" t="s">
        <v>14</v>
      </c>
    </row>
    <row r="72" spans="1:6" ht="15" customHeight="1">
      <c r="A72" s="5" t="s">
        <v>20</v>
      </c>
      <c r="B72" s="27" t="s">
        <v>106</v>
      </c>
      <c r="C72" s="27" t="s">
        <v>24</v>
      </c>
      <c r="D72" s="36">
        <v>122.26</v>
      </c>
      <c r="E72" s="29" t="s">
        <v>135</v>
      </c>
      <c r="F72" s="37" t="s">
        <v>97</v>
      </c>
    </row>
    <row r="73" spans="1:6" ht="15" customHeight="1">
      <c r="A73" s="5" t="s">
        <v>79</v>
      </c>
      <c r="B73" s="27" t="s">
        <v>107</v>
      </c>
      <c r="C73" s="27" t="s">
        <v>99</v>
      </c>
      <c r="D73" s="36">
        <v>148.35</v>
      </c>
      <c r="E73" s="29" t="s">
        <v>136</v>
      </c>
      <c r="F73" s="37" t="s">
        <v>97</v>
      </c>
    </row>
    <row r="74" spans="1:8" ht="15" customHeight="1">
      <c r="A74" s="5" t="s">
        <v>101</v>
      </c>
      <c r="B74" s="27" t="s">
        <v>109</v>
      </c>
      <c r="C74" s="27" t="s">
        <v>100</v>
      </c>
      <c r="D74" s="36">
        <v>448.6</v>
      </c>
      <c r="E74" s="29" t="s">
        <v>32</v>
      </c>
      <c r="F74" s="37" t="s">
        <v>97</v>
      </c>
      <c r="G74" s="86"/>
      <c r="H74" s="87"/>
    </row>
    <row r="75" spans="1:6" ht="15" customHeight="1">
      <c r="A75" s="5" t="s">
        <v>102</v>
      </c>
      <c r="B75" s="27" t="s">
        <v>110</v>
      </c>
      <c r="C75" s="27" t="s">
        <v>24</v>
      </c>
      <c r="D75" s="36">
        <v>117.17</v>
      </c>
      <c r="E75" s="29" t="s">
        <v>25</v>
      </c>
      <c r="F75" s="37" t="s">
        <v>97</v>
      </c>
    </row>
    <row r="79" ht="15">
      <c r="B79" t="s">
        <v>147</v>
      </c>
    </row>
  </sheetData>
  <sheetProtection/>
  <mergeCells count="9">
    <mergeCell ref="G74:H74"/>
    <mergeCell ref="G23:H23"/>
    <mergeCell ref="G65:H65"/>
    <mergeCell ref="G33:H33"/>
    <mergeCell ref="G64:H64"/>
    <mergeCell ref="G56:H56"/>
    <mergeCell ref="G57:H57"/>
    <mergeCell ref="G58:H58"/>
    <mergeCell ref="G59:H59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DGTIC</dc:creator>
  <cp:keywords/>
  <dc:description/>
  <cp:lastModifiedBy>NURIAPS</cp:lastModifiedBy>
  <cp:lastPrinted>2023-01-25T08:43:56Z</cp:lastPrinted>
  <dcterms:created xsi:type="dcterms:W3CDTF">2018-12-13T11:35:10Z</dcterms:created>
  <dcterms:modified xsi:type="dcterms:W3CDTF">2023-02-01T15:51:20Z</dcterms:modified>
  <cp:category/>
  <cp:version/>
  <cp:contentType/>
  <cp:contentStatus/>
</cp:coreProperties>
</file>