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500" activeTab="0"/>
  </bookViews>
  <sheets>
    <sheet name="Dietas 2022" sheetId="1" r:id="rId1"/>
    <sheet name="Viajes 2022" sheetId="2" r:id="rId2"/>
    <sheet name="Gastos repr- protoc 2022" sheetId="3" r:id="rId3"/>
  </sheets>
  <definedNames/>
  <calcPr fullCalcOnLoad="1"/>
</workbook>
</file>

<file path=xl/sharedStrings.xml><?xml version="1.0" encoding="utf-8"?>
<sst xmlns="http://schemas.openxmlformats.org/spreadsheetml/2006/main" count="133" uniqueCount="53">
  <si>
    <t>Motivo</t>
  </si>
  <si>
    <t>Coste satisfecho</t>
  </si>
  <si>
    <t>Adjudicatario</t>
  </si>
  <si>
    <t>Objeto</t>
  </si>
  <si>
    <t>Alto Cargo: Julio Manuel González Zapico -  DG Comercio, Emprendedores y Economía Social</t>
  </si>
  <si>
    <t>Lugar y fecha</t>
  </si>
  <si>
    <t>Alto Cargo: María Belarmina Díaz Aguado- DG Energía, Minería y Reactivación</t>
  </si>
  <si>
    <t>Alto Cargo:  Pedro Fernández-Raigoso Castaño- DG Empleo y Formación</t>
  </si>
  <si>
    <t>Alto Cargo: Enrique Fernández Rodríguez- Consejero</t>
  </si>
  <si>
    <t xml:space="preserve"> Enrique Fernández Rodríguez-Consejero de Industria, Empleo y Promoción Económica</t>
  </si>
  <si>
    <t>CONSEJERÍA DE INDUSTRIA, EMPLEO Y PROMOCIÓN ECONÓMICA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</si>
  <si>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</si>
  <si>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</si>
  <si>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</si>
  <si>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</si>
  <si>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</si>
  <si>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</si>
  <si>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</si>
  <si>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</si>
  <si>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</si>
  <si>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</si>
  <si>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</si>
  <si>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</si>
  <si>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</si>
  <si>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</si>
  <si>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</si>
  <si>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</si>
  <si>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</si>
  <si>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</si>
  <si>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</si>
  <si>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</si>
  <si>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Enrique Fernández Rodríguez</t>
  </si>
  <si>
    <t>Consejero</t>
  </si>
  <si>
    <t>721A</t>
  </si>
  <si>
    <t>DG Industria</t>
  </si>
  <si>
    <t>723B</t>
  </si>
  <si>
    <t>Belarmina Díaz Aguado</t>
  </si>
  <si>
    <t>DG Energía, Minería y Reactivación</t>
  </si>
  <si>
    <t>741G</t>
  </si>
  <si>
    <t>Julio González Zapico</t>
  </si>
  <si>
    <t>DG Comercio, Emprendedores y Economía Social</t>
  </si>
  <si>
    <t>Pedro Fernández- Raigoso Castaño</t>
  </si>
  <si>
    <t>DG Empleo y Formación</t>
  </si>
  <si>
    <t>322D</t>
  </si>
  <si>
    <t>José Ramón Martín Ardines</t>
  </si>
  <si>
    <t>Jefe de Gabinete</t>
  </si>
  <si>
    <t>Secretario General Técnico</t>
  </si>
  <si>
    <t>Gonzalo Martín Morales de Castilla</t>
  </si>
  <si>
    <t>322L</t>
  </si>
  <si>
    <t>Juan Carlos Aguilera Folgueiras</t>
  </si>
  <si>
    <t>Alto Cargo:  Juan Carlos Aguilera Folgueiras- DG Industria</t>
  </si>
  <si>
    <t>Alto Cargo:  Juan Carlos Aguilera Folgueiras - DG Industria</t>
  </si>
  <si>
    <t>INDEMNIZACIONES POR RAZÓN DE SERVICIO ABONADAS A ALTOS CARGOS EN EL AÑO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</si>
</sst>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8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39" borderId="18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8" fillId="39" borderId="24" xfId="0" applyFont="1" applyFill="1" applyBorder="1" applyAlignment="1">
      <alignment horizontal="center" wrapText="1"/>
    </xf>
    <xf numFmtId="0" fontId="9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164" fontId="11" fillId="39" borderId="28" xfId="0" applyNumberFormat="1" applyFont="1" applyFill="1" applyBorder="1" applyAlignment="1">
      <alignment horizontal="right"/>
    </xf>
    <xf numFmtId="164" fontId="11" fillId="39" borderId="29" xfId="0" applyNumberFormat="1" applyFont="1" applyFill="1" applyBorder="1" applyAlignment="1">
      <alignment horizontal="right"/>
    </xf>
    <xf numFmtId="164" fontId="12" fillId="39" borderId="29" xfId="0" applyNumberFormat="1" applyFont="1" applyFill="1" applyBorder="1" applyAlignment="1">
      <alignment horizontal="right"/>
    </xf>
    <xf numFmtId="0" fontId="9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164" fontId="6" fillId="0" borderId="33" xfId="0" applyNumberFormat="1" applyFont="1" applyFill="1" applyBorder="1" applyAlignment="1">
      <alignment horizontal="right"/>
    </xf>
    <xf numFmtId="0" fontId="9" fillId="0" borderId="30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34" xfId="0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11" fillId="39" borderId="3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 wrapText="1"/>
    </xf>
    <xf numFmtId="0" fontId="8" fillId="39" borderId="2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39" borderId="37" xfId="0" applyFont="1" applyFill="1" applyBorder="1" applyAlignment="1">
      <alignment horizontal="center"/>
    </xf>
    <xf numFmtId="0" fontId="8" fillId="39" borderId="38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zoomScalePageLayoutView="0" workbookViewId="0" topLeftCell="A1">
      <selection activeCell="AN9" sqref="AN9"/>
    </sheetView>
  </sheetViews>
  <sheetFormatPr defaultColWidth="11.421875" defaultRowHeight="15"/>
  <cols>
    <col min="1" max="1" width="30.421875" style="0" customWidth="1"/>
    <col min="2" max="2" width="27.421875" style="0" customWidth="1"/>
    <col min="4" max="4" width="11.57421875" style="0" customWidth="1"/>
  </cols>
  <sheetData>
    <row r="1" spans="1:43" ht="15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ht="15.7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48"/>
      <c r="AN2" s="48"/>
      <c r="AO2" s="48"/>
      <c r="AP2" s="48"/>
      <c r="AQ2" s="48"/>
    </row>
    <row r="3" spans="1:43" ht="15.75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48"/>
      <c r="AM3" s="48"/>
      <c r="AN3" s="48"/>
      <c r="AO3" s="48"/>
      <c r="AP3" s="48"/>
      <c r="AQ3" s="48"/>
    </row>
    <row r="4" spans="1:43" ht="15.75" thickBot="1">
      <c r="A4" s="49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</row>
    <row r="5" spans="1:43" ht="16.5" thickBot="1" thickTop="1">
      <c r="A5" s="51" t="s">
        <v>11</v>
      </c>
      <c r="B5" s="52" t="s">
        <v>12</v>
      </c>
      <c r="C5" s="53" t="s">
        <v>13</v>
      </c>
      <c r="D5" s="84" t="s">
        <v>14</v>
      </c>
      <c r="E5" s="85"/>
      <c r="F5" s="54"/>
      <c r="G5" s="86" t="s">
        <v>15</v>
      </c>
      <c r="H5" s="85"/>
      <c r="I5" s="54"/>
      <c r="J5" s="86" t="s">
        <v>16</v>
      </c>
      <c r="K5" s="85"/>
      <c r="L5" s="54"/>
      <c r="M5" s="86" t="s">
        <v>17</v>
      </c>
      <c r="N5" s="85"/>
      <c r="O5" s="54"/>
      <c r="P5" s="86" t="s">
        <v>18</v>
      </c>
      <c r="Q5" s="85"/>
      <c r="R5" s="54"/>
      <c r="S5" s="86" t="s">
        <v>19</v>
      </c>
      <c r="T5" s="85"/>
      <c r="U5" s="54"/>
      <c r="V5" s="86" t="s">
        <v>20</v>
      </c>
      <c r="W5" s="85"/>
      <c r="X5" s="54"/>
      <c r="Y5" s="86" t="s">
        <v>21</v>
      </c>
      <c r="Z5" s="85"/>
      <c r="AA5" s="54"/>
      <c r="AB5" s="86" t="s">
        <v>22</v>
      </c>
      <c r="AC5" s="85"/>
      <c r="AD5" s="54"/>
      <c r="AE5" s="86" t="s">
        <v>23</v>
      </c>
      <c r="AF5" s="85"/>
      <c r="AG5" s="54"/>
      <c r="AH5" s="86" t="s">
        <v>24</v>
      </c>
      <c r="AI5" s="85"/>
      <c r="AJ5" s="54"/>
      <c r="AK5" s="86" t="s">
        <v>25</v>
      </c>
      <c r="AL5" s="85"/>
      <c r="AM5" s="54"/>
      <c r="AN5" s="87" t="s">
        <v>26</v>
      </c>
      <c r="AO5" s="88"/>
      <c r="AP5" s="88"/>
      <c r="AQ5" s="89"/>
    </row>
    <row r="6" spans="1:43" ht="53.25" thickBot="1" thickTop="1">
      <c r="A6" s="55"/>
      <c r="B6" s="56"/>
      <c r="C6" s="57"/>
      <c r="D6" s="58" t="s">
        <v>27</v>
      </c>
      <c r="E6" s="59" t="s">
        <v>28</v>
      </c>
      <c r="F6" s="60" t="s">
        <v>29</v>
      </c>
      <c r="G6" s="59" t="s">
        <v>27</v>
      </c>
      <c r="H6" s="59" t="s">
        <v>28</v>
      </c>
      <c r="I6" s="60" t="s">
        <v>29</v>
      </c>
      <c r="J6" s="59" t="s">
        <v>27</v>
      </c>
      <c r="K6" s="59" t="s">
        <v>28</v>
      </c>
      <c r="L6" s="60" t="s">
        <v>29</v>
      </c>
      <c r="M6" s="59" t="s">
        <v>27</v>
      </c>
      <c r="N6" s="59" t="s">
        <v>28</v>
      </c>
      <c r="O6" s="60" t="s">
        <v>29</v>
      </c>
      <c r="P6" s="59" t="s">
        <v>27</v>
      </c>
      <c r="Q6" s="59" t="s">
        <v>28</v>
      </c>
      <c r="R6" s="60" t="s">
        <v>29</v>
      </c>
      <c r="S6" s="59" t="s">
        <v>27</v>
      </c>
      <c r="T6" s="59" t="s">
        <v>28</v>
      </c>
      <c r="U6" s="60" t="s">
        <v>29</v>
      </c>
      <c r="V6" s="59" t="s">
        <v>27</v>
      </c>
      <c r="W6" s="59" t="s">
        <v>28</v>
      </c>
      <c r="X6" s="60" t="s">
        <v>29</v>
      </c>
      <c r="Y6" s="59" t="s">
        <v>27</v>
      </c>
      <c r="Z6" s="59" t="s">
        <v>28</v>
      </c>
      <c r="AA6" s="60" t="s">
        <v>29</v>
      </c>
      <c r="AB6" s="59" t="s">
        <v>27</v>
      </c>
      <c r="AC6" s="59" t="s">
        <v>28</v>
      </c>
      <c r="AD6" s="60" t="s">
        <v>29</v>
      </c>
      <c r="AE6" s="59" t="s">
        <v>27</v>
      </c>
      <c r="AF6" s="59" t="s">
        <v>28</v>
      </c>
      <c r="AG6" s="60" t="s">
        <v>29</v>
      </c>
      <c r="AH6" s="59" t="s">
        <v>27</v>
      </c>
      <c r="AI6" s="59" t="s">
        <v>28</v>
      </c>
      <c r="AJ6" s="60" t="s">
        <v>29</v>
      </c>
      <c r="AK6" s="59" t="s">
        <v>27</v>
      </c>
      <c r="AL6" s="59" t="s">
        <v>28</v>
      </c>
      <c r="AM6" s="60" t="s">
        <v>29</v>
      </c>
      <c r="AN6" s="61" t="s">
        <v>27</v>
      </c>
      <c r="AO6" s="61" t="s">
        <v>28</v>
      </c>
      <c r="AP6" s="81" t="s">
        <v>30</v>
      </c>
      <c r="AQ6" s="82"/>
    </row>
    <row r="7" spans="1:43" ht="15.75" thickTop="1">
      <c r="A7" s="62" t="s">
        <v>31</v>
      </c>
      <c r="B7" s="63" t="s">
        <v>32</v>
      </c>
      <c r="C7" s="64" t="s">
        <v>33</v>
      </c>
      <c r="D7" s="71">
        <v>0</v>
      </c>
      <c r="E7" s="71">
        <v>0</v>
      </c>
      <c r="F7" s="71">
        <f>D7+E7</f>
        <v>0</v>
      </c>
      <c r="G7" s="71">
        <v>1107.62</v>
      </c>
      <c r="H7" s="71">
        <v>459.16</v>
      </c>
      <c r="I7" s="71">
        <f>G7+H7</f>
        <v>1566.78</v>
      </c>
      <c r="J7" s="71">
        <v>0</v>
      </c>
      <c r="K7" s="71">
        <v>0</v>
      </c>
      <c r="L7" s="71">
        <f>J7+K7</f>
        <v>0</v>
      </c>
      <c r="M7" s="71">
        <v>155.9</v>
      </c>
      <c r="N7" s="71">
        <v>231.9</v>
      </c>
      <c r="O7" s="71">
        <f>M7+N7</f>
        <v>387.8</v>
      </c>
      <c r="P7" s="71">
        <v>0</v>
      </c>
      <c r="Q7" s="71">
        <v>0</v>
      </c>
      <c r="R7" s="71">
        <f>SUM(P7:Q7)</f>
        <v>0</v>
      </c>
      <c r="S7" s="71">
        <v>494.37</v>
      </c>
      <c r="T7" s="71">
        <v>450.4</v>
      </c>
      <c r="U7" s="71">
        <f>SUM(S7:T7)</f>
        <v>944.77</v>
      </c>
      <c r="V7" s="71">
        <v>0</v>
      </c>
      <c r="W7" s="71">
        <v>0</v>
      </c>
      <c r="X7" s="71">
        <f>SUM(V7:W7)</f>
        <v>0</v>
      </c>
      <c r="Y7" s="71">
        <v>182.57</v>
      </c>
      <c r="Z7" s="71">
        <v>221.5</v>
      </c>
      <c r="AA7" s="71">
        <f>SUM(Y7:Z7)</f>
        <v>404.07</v>
      </c>
      <c r="AB7" s="71">
        <v>182.57</v>
      </c>
      <c r="AC7" s="71">
        <v>217.8</v>
      </c>
      <c r="AD7" s="71">
        <f>SUM(AB7:AC7)</f>
        <v>400.37</v>
      </c>
      <c r="AE7" s="71">
        <v>448.84</v>
      </c>
      <c r="AF7" s="71">
        <v>263.5</v>
      </c>
      <c r="AG7" s="71">
        <f>SUM(AE7:AF7)</f>
        <v>712.3399999999999</v>
      </c>
      <c r="AH7" s="71">
        <v>26.67</v>
      </c>
      <c r="AI7" s="71">
        <v>0</v>
      </c>
      <c r="AJ7" s="71">
        <f>SUM(AH7:AI7)</f>
        <v>26.67</v>
      </c>
      <c r="AK7" s="71">
        <v>0</v>
      </c>
      <c r="AL7" s="71">
        <v>0</v>
      </c>
      <c r="AM7" s="71">
        <f>SUM(AK7:AL7)</f>
        <v>0</v>
      </c>
      <c r="AN7" s="65">
        <f>SUM(D7+G7+J7+M7+P7+S7+V7+Y7+AB7+AE7+AH7+AK7)</f>
        <v>2598.54</v>
      </c>
      <c r="AO7" s="66">
        <f>SUM(E7+H7+K7+N7+Q7+T7+W7+Z7+AC7+AF7+AI7+AL7)</f>
        <v>1844.26</v>
      </c>
      <c r="AP7" s="66"/>
      <c r="AQ7" s="67">
        <f>AN7+AO7</f>
        <v>4442.8</v>
      </c>
    </row>
    <row r="8" spans="1:43" ht="21.75" customHeight="1">
      <c r="A8" s="68" t="s">
        <v>49</v>
      </c>
      <c r="B8" s="69" t="s">
        <v>34</v>
      </c>
      <c r="C8" s="70" t="s">
        <v>35</v>
      </c>
      <c r="D8" s="71">
        <v>0</v>
      </c>
      <c r="E8" s="71">
        <v>0</v>
      </c>
      <c r="F8" s="71">
        <v>0</v>
      </c>
      <c r="G8" s="71">
        <v>0</v>
      </c>
      <c r="H8" s="71">
        <v>9.5</v>
      </c>
      <c r="I8" s="71">
        <f aca="true" t="shared" si="0" ref="I8:I13">G8+H8</f>
        <v>9.5</v>
      </c>
      <c r="J8" s="71">
        <v>0</v>
      </c>
      <c r="K8" s="71">
        <v>42.32</v>
      </c>
      <c r="L8" s="71">
        <f aca="true" t="shared" si="1" ref="L8:L13">J8+K8</f>
        <v>42.32</v>
      </c>
      <c r="M8" s="71">
        <v>0</v>
      </c>
      <c r="N8" s="71">
        <v>19.55</v>
      </c>
      <c r="O8" s="71">
        <f aca="true" t="shared" si="2" ref="O8:O13">M8+N8</f>
        <v>19.55</v>
      </c>
      <c r="P8" s="71">
        <v>0</v>
      </c>
      <c r="Q8" s="71">
        <v>16.1</v>
      </c>
      <c r="R8" s="71">
        <f aca="true" t="shared" si="3" ref="R8:R13">SUM(P8:Q8)</f>
        <v>16.1</v>
      </c>
      <c r="S8" s="71">
        <v>0</v>
      </c>
      <c r="T8" s="71">
        <v>12.88</v>
      </c>
      <c r="U8" s="71">
        <f aca="true" t="shared" si="4" ref="U8:U13">SUM(S8:T8)</f>
        <v>12.88</v>
      </c>
      <c r="V8" s="71">
        <v>0</v>
      </c>
      <c r="W8" s="71">
        <v>105.11</v>
      </c>
      <c r="X8" s="71">
        <f aca="true" t="shared" si="5" ref="X8:X13">SUM(V8:W8)</f>
        <v>105.11</v>
      </c>
      <c r="Y8" s="71">
        <v>0</v>
      </c>
      <c r="Z8" s="71">
        <v>0</v>
      </c>
      <c r="AA8" s="71">
        <f aca="true" t="shared" si="6" ref="AA8:AA13">SUM(Y8:Z8)</f>
        <v>0</v>
      </c>
      <c r="AB8" s="71">
        <v>0</v>
      </c>
      <c r="AC8" s="71">
        <v>64.4</v>
      </c>
      <c r="AD8" s="71">
        <f aca="true" t="shared" si="7" ref="AD8:AD13">SUM(AB8:AC8)</f>
        <v>64.4</v>
      </c>
      <c r="AE8" s="71">
        <v>0</v>
      </c>
      <c r="AF8" s="71">
        <v>80.96</v>
      </c>
      <c r="AG8" s="71">
        <f aca="true" t="shared" si="8" ref="AG8:AG13">SUM(AE8:AF8)</f>
        <v>80.96</v>
      </c>
      <c r="AH8" s="71">
        <v>0</v>
      </c>
      <c r="AI8" s="71">
        <v>44.62</v>
      </c>
      <c r="AJ8" s="71">
        <f aca="true" t="shared" si="9" ref="AJ8:AJ13">SUM(AH8:AI8)</f>
        <v>44.62</v>
      </c>
      <c r="AK8" s="71">
        <v>0</v>
      </c>
      <c r="AL8" s="71">
        <v>40.71</v>
      </c>
      <c r="AM8" s="71">
        <f aca="true" t="shared" si="10" ref="AM8:AM13">SUM(AK8:AL8)</f>
        <v>40.71</v>
      </c>
      <c r="AN8" s="65">
        <f aca="true" t="shared" si="11" ref="AN8:AN13">SUM(D8+G8+J8+M8+P8+S8+V8+Y8+AB8+AE8+AH8+AK8)</f>
        <v>0</v>
      </c>
      <c r="AO8" s="66">
        <f aca="true" t="shared" si="12" ref="AO8:AO13">SUM(E8+H8+K8+N8+Q8+T8+W8+Z8+AC8+AF8+AI8+AL8)</f>
        <v>436.15</v>
      </c>
      <c r="AP8" s="66"/>
      <c r="AQ8" s="67">
        <f aca="true" t="shared" si="13" ref="AQ8:AQ14">AN8+AO8</f>
        <v>436.15</v>
      </c>
    </row>
    <row r="9" spans="1:43" ht="15">
      <c r="A9" s="72" t="s">
        <v>36</v>
      </c>
      <c r="B9" s="73" t="s">
        <v>37</v>
      </c>
      <c r="C9" s="74" t="s">
        <v>38</v>
      </c>
      <c r="D9" s="71">
        <v>0</v>
      </c>
      <c r="E9" s="71">
        <v>0</v>
      </c>
      <c r="F9" s="71">
        <v>0</v>
      </c>
      <c r="G9" s="71">
        <v>49.78</v>
      </c>
      <c r="H9" s="71">
        <v>30.95</v>
      </c>
      <c r="I9" s="71">
        <f t="shared" si="0"/>
        <v>80.73</v>
      </c>
      <c r="J9" s="71">
        <v>0</v>
      </c>
      <c r="K9" s="71">
        <v>0</v>
      </c>
      <c r="L9" s="71">
        <f t="shared" si="1"/>
        <v>0</v>
      </c>
      <c r="M9" s="71">
        <v>0</v>
      </c>
      <c r="N9" s="71">
        <v>0</v>
      </c>
      <c r="O9" s="71">
        <f t="shared" si="2"/>
        <v>0</v>
      </c>
      <c r="P9" s="71">
        <v>46.6</v>
      </c>
      <c r="Q9" s="71">
        <v>0</v>
      </c>
      <c r="R9" s="71">
        <f t="shared" si="3"/>
        <v>46.6</v>
      </c>
      <c r="S9" s="71">
        <v>121.86</v>
      </c>
      <c r="T9" s="71">
        <v>68.4</v>
      </c>
      <c r="U9" s="71">
        <f t="shared" si="4"/>
        <v>190.26</v>
      </c>
      <c r="V9" s="71">
        <v>0</v>
      </c>
      <c r="W9" s="71">
        <v>0</v>
      </c>
      <c r="X9" s="71">
        <f t="shared" si="5"/>
        <v>0</v>
      </c>
      <c r="Y9" s="71">
        <v>121.42</v>
      </c>
      <c r="Z9" s="71">
        <v>397.2</v>
      </c>
      <c r="AA9" s="71">
        <f t="shared" si="6"/>
        <v>518.62</v>
      </c>
      <c r="AB9" s="71">
        <v>53.34</v>
      </c>
      <c r="AC9" s="71">
        <v>133.92</v>
      </c>
      <c r="AD9" s="71">
        <f t="shared" si="7"/>
        <v>187.26</v>
      </c>
      <c r="AE9" s="71">
        <v>163.71</v>
      </c>
      <c r="AF9" s="71">
        <v>25</v>
      </c>
      <c r="AG9" s="71">
        <f t="shared" si="8"/>
        <v>188.71</v>
      </c>
      <c r="AH9" s="71">
        <v>182.57</v>
      </c>
      <c r="AI9" s="71">
        <v>86.55</v>
      </c>
      <c r="AJ9" s="71">
        <f t="shared" si="9"/>
        <v>269.12</v>
      </c>
      <c r="AK9" s="71">
        <v>158.71</v>
      </c>
      <c r="AL9" s="71">
        <v>100.6</v>
      </c>
      <c r="AM9" s="71">
        <f t="shared" si="10"/>
        <v>259.31</v>
      </c>
      <c r="AN9" s="65">
        <f t="shared" si="11"/>
        <v>897.99</v>
      </c>
      <c r="AO9" s="66">
        <f t="shared" si="12"/>
        <v>842.62</v>
      </c>
      <c r="AP9" s="66"/>
      <c r="AQ9" s="67">
        <f t="shared" si="13"/>
        <v>1740.6100000000001</v>
      </c>
    </row>
    <row r="10" spans="1:43" ht="26.25">
      <c r="A10" s="72" t="s">
        <v>39</v>
      </c>
      <c r="B10" s="75" t="s">
        <v>40</v>
      </c>
      <c r="C10" s="74" t="s">
        <v>48</v>
      </c>
      <c r="D10" s="71">
        <v>0</v>
      </c>
      <c r="E10" s="71">
        <v>0</v>
      </c>
      <c r="F10" s="71">
        <v>0</v>
      </c>
      <c r="G10" s="71">
        <v>235.91</v>
      </c>
      <c r="H10" s="71">
        <v>107.69</v>
      </c>
      <c r="I10" s="71">
        <f t="shared" si="0"/>
        <v>343.6</v>
      </c>
      <c r="J10" s="71">
        <v>311.8</v>
      </c>
      <c r="K10" s="71">
        <v>207.92</v>
      </c>
      <c r="L10" s="71">
        <f t="shared" si="1"/>
        <v>519.72</v>
      </c>
      <c r="M10" s="71">
        <v>0</v>
      </c>
      <c r="N10" s="71">
        <v>0</v>
      </c>
      <c r="O10" s="71">
        <f t="shared" si="2"/>
        <v>0</v>
      </c>
      <c r="P10" s="71">
        <v>244.96</v>
      </c>
      <c r="Q10" s="71">
        <v>256.49</v>
      </c>
      <c r="R10" s="71">
        <f t="shared" si="3"/>
        <v>501.45000000000005</v>
      </c>
      <c r="S10" s="71">
        <v>348.84</v>
      </c>
      <c r="T10" s="71">
        <v>97.17</v>
      </c>
      <c r="U10" s="71">
        <f t="shared" si="4"/>
        <v>446.01</v>
      </c>
      <c r="V10" s="71">
        <v>0</v>
      </c>
      <c r="W10" s="71">
        <v>0</v>
      </c>
      <c r="X10" s="71">
        <v>0</v>
      </c>
      <c r="Y10" s="71">
        <v>80.98</v>
      </c>
      <c r="Z10" s="71">
        <v>59.88</v>
      </c>
      <c r="AA10" s="71">
        <f>SUM(Y10:Z10)</f>
        <v>140.86</v>
      </c>
      <c r="AB10" s="71">
        <v>26.67</v>
      </c>
      <c r="AC10" s="71">
        <v>32.2</v>
      </c>
      <c r="AD10" s="71">
        <f t="shared" si="7"/>
        <v>58.870000000000005</v>
      </c>
      <c r="AE10" s="71">
        <v>494.37</v>
      </c>
      <c r="AF10" s="71">
        <v>254.93</v>
      </c>
      <c r="AG10" s="71">
        <f t="shared" si="8"/>
        <v>749.3</v>
      </c>
      <c r="AH10" s="71">
        <v>155.9</v>
      </c>
      <c r="AI10" s="71">
        <v>28.06</v>
      </c>
      <c r="AJ10" s="71">
        <f t="shared" si="9"/>
        <v>183.96</v>
      </c>
      <c r="AK10" s="71">
        <v>80.01</v>
      </c>
      <c r="AL10" s="71">
        <v>29.44</v>
      </c>
      <c r="AM10" s="71">
        <f t="shared" si="10"/>
        <v>109.45</v>
      </c>
      <c r="AN10" s="65">
        <f t="shared" si="11"/>
        <v>1979.4400000000003</v>
      </c>
      <c r="AO10" s="66">
        <f t="shared" si="12"/>
        <v>1073.78</v>
      </c>
      <c r="AP10" s="66"/>
      <c r="AQ10" s="67">
        <f>AN10+AO10</f>
        <v>3053.2200000000003</v>
      </c>
    </row>
    <row r="11" spans="1:43" ht="15">
      <c r="A11" s="68" t="s">
        <v>41</v>
      </c>
      <c r="B11" s="75" t="s">
        <v>42</v>
      </c>
      <c r="C11" s="74" t="s">
        <v>43</v>
      </c>
      <c r="D11" s="71">
        <v>0</v>
      </c>
      <c r="E11" s="71">
        <v>0</v>
      </c>
      <c r="F11" s="71">
        <v>0</v>
      </c>
      <c r="G11" s="71">
        <v>0</v>
      </c>
      <c r="H11" s="71">
        <v>15.58</v>
      </c>
      <c r="I11" s="71">
        <f t="shared" si="0"/>
        <v>15.58</v>
      </c>
      <c r="J11" s="71">
        <v>0</v>
      </c>
      <c r="K11" s="71">
        <v>0</v>
      </c>
      <c r="L11" s="71">
        <f t="shared" si="1"/>
        <v>0</v>
      </c>
      <c r="M11" s="71">
        <v>0</v>
      </c>
      <c r="N11" s="71">
        <v>0</v>
      </c>
      <c r="O11" s="71">
        <f t="shared" si="2"/>
        <v>0</v>
      </c>
      <c r="P11" s="71">
        <v>0</v>
      </c>
      <c r="Q11" s="71">
        <v>0</v>
      </c>
      <c r="R11" s="71">
        <f t="shared" si="3"/>
        <v>0</v>
      </c>
      <c r="S11" s="71">
        <v>80.01</v>
      </c>
      <c r="T11" s="71">
        <v>14.72</v>
      </c>
      <c r="U11" s="71">
        <f t="shared" si="4"/>
        <v>94.73</v>
      </c>
      <c r="V11" s="71">
        <v>53.34</v>
      </c>
      <c r="W11" s="71">
        <v>29.9</v>
      </c>
      <c r="X11" s="71">
        <f t="shared" si="5"/>
        <v>83.24000000000001</v>
      </c>
      <c r="Y11" s="71">
        <v>0</v>
      </c>
      <c r="Z11" s="71">
        <v>0</v>
      </c>
      <c r="AA11" s="71">
        <f t="shared" si="6"/>
        <v>0</v>
      </c>
      <c r="AB11" s="71">
        <v>106.68</v>
      </c>
      <c r="AC11" s="71">
        <v>96.6</v>
      </c>
      <c r="AD11" s="71">
        <f t="shared" si="7"/>
        <v>203.28</v>
      </c>
      <c r="AE11" s="71">
        <v>0</v>
      </c>
      <c r="AF11" s="71">
        <v>48.53</v>
      </c>
      <c r="AG11" s="71">
        <f t="shared" si="8"/>
        <v>48.53</v>
      </c>
      <c r="AH11" s="71">
        <v>0</v>
      </c>
      <c r="AI11" s="71">
        <v>16.1</v>
      </c>
      <c r="AJ11" s="71">
        <f t="shared" si="9"/>
        <v>16.1</v>
      </c>
      <c r="AK11" s="71">
        <v>0</v>
      </c>
      <c r="AL11" s="71">
        <v>0</v>
      </c>
      <c r="AM11" s="71">
        <f t="shared" si="10"/>
        <v>0</v>
      </c>
      <c r="AN11" s="65">
        <f t="shared" si="11"/>
        <v>240.03000000000003</v>
      </c>
      <c r="AO11" s="66">
        <f t="shared" si="12"/>
        <v>221.43</v>
      </c>
      <c r="AP11" s="66"/>
      <c r="AQ11" s="67">
        <f t="shared" si="13"/>
        <v>461.46000000000004</v>
      </c>
    </row>
    <row r="12" spans="1:43" ht="15">
      <c r="A12" s="72" t="s">
        <v>44</v>
      </c>
      <c r="B12" s="73" t="s">
        <v>45</v>
      </c>
      <c r="C12" s="74" t="s">
        <v>33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f t="shared" si="0"/>
        <v>0</v>
      </c>
      <c r="J12" s="71">
        <v>0</v>
      </c>
      <c r="K12" s="71">
        <v>0</v>
      </c>
      <c r="L12" s="71">
        <f t="shared" si="1"/>
        <v>0</v>
      </c>
      <c r="M12" s="71">
        <v>0</v>
      </c>
      <c r="N12" s="71">
        <v>0</v>
      </c>
      <c r="O12" s="71">
        <f t="shared" si="2"/>
        <v>0</v>
      </c>
      <c r="P12" s="71">
        <v>0</v>
      </c>
      <c r="Q12" s="71">
        <v>0</v>
      </c>
      <c r="R12" s="71">
        <f t="shared" si="3"/>
        <v>0</v>
      </c>
      <c r="S12" s="71">
        <v>0</v>
      </c>
      <c r="T12" s="71">
        <v>0</v>
      </c>
      <c r="U12" s="71">
        <f t="shared" si="4"/>
        <v>0</v>
      </c>
      <c r="V12" s="71">
        <v>0</v>
      </c>
      <c r="W12" s="71">
        <v>0</v>
      </c>
      <c r="X12" s="71">
        <f t="shared" si="5"/>
        <v>0</v>
      </c>
      <c r="Y12" s="71">
        <v>0</v>
      </c>
      <c r="Z12" s="71">
        <v>0</v>
      </c>
      <c r="AA12" s="71">
        <f t="shared" si="6"/>
        <v>0</v>
      </c>
      <c r="AB12" s="71">
        <v>0</v>
      </c>
      <c r="AC12" s="71">
        <v>0</v>
      </c>
      <c r="AD12" s="71">
        <f t="shared" si="7"/>
        <v>0</v>
      </c>
      <c r="AE12" s="71">
        <v>0</v>
      </c>
      <c r="AF12" s="71">
        <v>0</v>
      </c>
      <c r="AG12" s="71">
        <f t="shared" si="8"/>
        <v>0</v>
      </c>
      <c r="AH12" s="71">
        <v>0</v>
      </c>
      <c r="AI12" s="71">
        <v>0</v>
      </c>
      <c r="AJ12" s="71">
        <f t="shared" si="9"/>
        <v>0</v>
      </c>
      <c r="AK12" s="71">
        <v>0</v>
      </c>
      <c r="AL12" s="71">
        <v>0</v>
      </c>
      <c r="AM12" s="71">
        <f t="shared" si="10"/>
        <v>0</v>
      </c>
      <c r="AN12" s="65">
        <f t="shared" si="11"/>
        <v>0</v>
      </c>
      <c r="AO12" s="66">
        <f t="shared" si="12"/>
        <v>0</v>
      </c>
      <c r="AP12" s="66"/>
      <c r="AQ12" s="67">
        <f>AN12+AO12</f>
        <v>0</v>
      </c>
    </row>
    <row r="13" spans="1:43" ht="15.75" thickBot="1">
      <c r="A13" s="72" t="s">
        <v>47</v>
      </c>
      <c r="B13" s="73" t="s">
        <v>46</v>
      </c>
      <c r="C13" s="74" t="s">
        <v>33</v>
      </c>
      <c r="D13" s="71">
        <v>0</v>
      </c>
      <c r="E13" s="71">
        <v>0</v>
      </c>
      <c r="F13" s="71">
        <v>0</v>
      </c>
      <c r="G13" s="71">
        <v>26.67</v>
      </c>
      <c r="H13" s="71">
        <v>0</v>
      </c>
      <c r="I13" s="71">
        <f t="shared" si="0"/>
        <v>26.67</v>
      </c>
      <c r="J13" s="71">
        <v>0</v>
      </c>
      <c r="K13" s="71">
        <v>0</v>
      </c>
      <c r="L13" s="71">
        <f t="shared" si="1"/>
        <v>0</v>
      </c>
      <c r="M13" s="71">
        <v>0</v>
      </c>
      <c r="N13" s="71">
        <v>0</v>
      </c>
      <c r="O13" s="71">
        <f t="shared" si="2"/>
        <v>0</v>
      </c>
      <c r="P13" s="71">
        <v>0</v>
      </c>
      <c r="Q13" s="71">
        <v>0</v>
      </c>
      <c r="R13" s="71">
        <f t="shared" si="3"/>
        <v>0</v>
      </c>
      <c r="S13" s="71">
        <v>0</v>
      </c>
      <c r="T13" s="71">
        <v>0</v>
      </c>
      <c r="U13" s="71">
        <f t="shared" si="4"/>
        <v>0</v>
      </c>
      <c r="V13" s="71">
        <v>0</v>
      </c>
      <c r="W13" s="71">
        <v>0</v>
      </c>
      <c r="X13" s="71">
        <f t="shared" si="5"/>
        <v>0</v>
      </c>
      <c r="Y13" s="71">
        <v>0</v>
      </c>
      <c r="Z13" s="71">
        <v>0</v>
      </c>
      <c r="AA13" s="71">
        <f t="shared" si="6"/>
        <v>0</v>
      </c>
      <c r="AB13" s="71">
        <v>0</v>
      </c>
      <c r="AC13" s="71">
        <v>48.3</v>
      </c>
      <c r="AD13" s="71">
        <f t="shared" si="7"/>
        <v>48.3</v>
      </c>
      <c r="AE13" s="71">
        <v>26.67</v>
      </c>
      <c r="AF13" s="71">
        <v>5</v>
      </c>
      <c r="AG13" s="71">
        <f t="shared" si="8"/>
        <v>31.67</v>
      </c>
      <c r="AH13" s="71">
        <v>494.37</v>
      </c>
      <c r="AI13" s="71">
        <v>35.5</v>
      </c>
      <c r="AJ13" s="71">
        <f t="shared" si="9"/>
        <v>529.87</v>
      </c>
      <c r="AK13" s="71">
        <v>0</v>
      </c>
      <c r="AL13" s="71">
        <v>0</v>
      </c>
      <c r="AM13" s="71">
        <f t="shared" si="10"/>
        <v>0</v>
      </c>
      <c r="AN13" s="65">
        <f t="shared" si="11"/>
        <v>547.71</v>
      </c>
      <c r="AO13" s="66">
        <f t="shared" si="12"/>
        <v>88.8</v>
      </c>
      <c r="AP13" s="66"/>
      <c r="AQ13" s="67">
        <f t="shared" si="13"/>
        <v>636.51</v>
      </c>
    </row>
    <row r="14" spans="1:43" ht="16.5" thickBot="1" thickTop="1">
      <c r="A14" s="76"/>
      <c r="B14" s="76"/>
      <c r="C14" s="77"/>
      <c r="D14" s="78">
        <f aca="true" t="shared" si="14" ref="D14:AO14">SUM(D7:D13)</f>
        <v>0</v>
      </c>
      <c r="E14" s="78">
        <f t="shared" si="14"/>
        <v>0</v>
      </c>
      <c r="F14" s="78">
        <f t="shared" si="14"/>
        <v>0</v>
      </c>
      <c r="G14" s="78">
        <f t="shared" si="14"/>
        <v>1419.98</v>
      </c>
      <c r="H14" s="78">
        <f t="shared" si="14"/>
        <v>622.88</v>
      </c>
      <c r="I14" s="78">
        <f t="shared" si="14"/>
        <v>2042.8600000000001</v>
      </c>
      <c r="J14" s="78">
        <f t="shared" si="14"/>
        <v>311.8</v>
      </c>
      <c r="K14" s="78">
        <f t="shared" si="14"/>
        <v>250.23999999999998</v>
      </c>
      <c r="L14" s="78">
        <f t="shared" si="14"/>
        <v>562.0400000000001</v>
      </c>
      <c r="M14" s="78">
        <f t="shared" si="14"/>
        <v>155.9</v>
      </c>
      <c r="N14" s="78">
        <f t="shared" si="14"/>
        <v>251.45000000000002</v>
      </c>
      <c r="O14" s="71">
        <f>SUM(D14:N14)</f>
        <v>5617.15</v>
      </c>
      <c r="P14" s="78">
        <f t="shared" si="14"/>
        <v>291.56</v>
      </c>
      <c r="Q14" s="78">
        <f t="shared" si="14"/>
        <v>272.59000000000003</v>
      </c>
      <c r="R14" s="78">
        <f t="shared" si="14"/>
        <v>564.1500000000001</v>
      </c>
      <c r="S14" s="78">
        <f t="shared" si="14"/>
        <v>1045.08</v>
      </c>
      <c r="T14" s="78">
        <f t="shared" si="14"/>
        <v>643.5699999999999</v>
      </c>
      <c r="U14" s="78">
        <f t="shared" si="14"/>
        <v>1688.6499999999999</v>
      </c>
      <c r="V14" s="78">
        <f t="shared" si="14"/>
        <v>53.34</v>
      </c>
      <c r="W14" s="78">
        <f t="shared" si="14"/>
        <v>135.01</v>
      </c>
      <c r="X14" s="78">
        <f t="shared" si="14"/>
        <v>188.35000000000002</v>
      </c>
      <c r="Y14" s="78">
        <f t="shared" si="14"/>
        <v>384.97</v>
      </c>
      <c r="Z14" s="78">
        <f t="shared" si="14"/>
        <v>678.58</v>
      </c>
      <c r="AA14" s="78">
        <f t="shared" si="14"/>
        <v>1063.5500000000002</v>
      </c>
      <c r="AB14" s="78">
        <f t="shared" si="14"/>
        <v>369.26</v>
      </c>
      <c r="AC14" s="78">
        <v>0</v>
      </c>
      <c r="AD14" s="78">
        <v>0</v>
      </c>
      <c r="AE14" s="78">
        <f t="shared" si="14"/>
        <v>1133.5900000000001</v>
      </c>
      <c r="AF14" s="78">
        <f t="shared" si="14"/>
        <v>677.92</v>
      </c>
      <c r="AG14" s="78">
        <f t="shared" si="14"/>
        <v>1811.51</v>
      </c>
      <c r="AH14" s="78">
        <f t="shared" si="14"/>
        <v>859.51</v>
      </c>
      <c r="AI14" s="78">
        <f t="shared" si="14"/>
        <v>210.82999999999998</v>
      </c>
      <c r="AJ14" s="78">
        <f t="shared" si="14"/>
        <v>1070.3400000000001</v>
      </c>
      <c r="AK14" s="78">
        <f t="shared" si="14"/>
        <v>238.72000000000003</v>
      </c>
      <c r="AL14" s="78">
        <f t="shared" si="14"/>
        <v>170.75</v>
      </c>
      <c r="AM14" s="78">
        <f t="shared" si="14"/>
        <v>409.46999999999997</v>
      </c>
      <c r="AN14" s="78">
        <f t="shared" si="14"/>
        <v>6263.71</v>
      </c>
      <c r="AO14" s="78">
        <f t="shared" si="14"/>
        <v>4507.04</v>
      </c>
      <c r="AP14" s="79"/>
      <c r="AQ14" s="67">
        <f t="shared" si="13"/>
        <v>10770.75</v>
      </c>
    </row>
    <row r="15" ht="15.75" thickTop="1"/>
  </sheetData>
  <sheetProtection/>
  <mergeCells count="14"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70" zoomScaleNormal="70" zoomScalePageLayoutView="0" workbookViewId="0" topLeftCell="A1">
      <selection activeCell="B28" sqref="B28"/>
    </sheetView>
  </sheetViews>
  <sheetFormatPr defaultColWidth="11.00390625" defaultRowHeight="15"/>
  <cols>
    <col min="1" max="1" width="13.00390625" style="0" customWidth="1"/>
    <col min="2" max="2" width="37.140625" style="0" customWidth="1"/>
    <col min="3" max="3" width="85.28125" style="0" customWidth="1"/>
    <col min="4" max="4" width="19.140625" style="0" customWidth="1"/>
    <col min="5" max="5" width="29.421875" style="0" customWidth="1"/>
    <col min="6" max="6" width="32.28125" style="0" customWidth="1"/>
  </cols>
  <sheetData>
    <row r="1" spans="2:4" ht="15">
      <c r="B1" s="25" t="s">
        <v>8</v>
      </c>
      <c r="C1" s="26"/>
      <c r="D1" s="32"/>
    </row>
    <row r="2" spans="2:6" ht="15">
      <c r="B2" s="4" t="s">
        <v>5</v>
      </c>
      <c r="C2" s="4" t="s">
        <v>0</v>
      </c>
      <c r="D2" s="4" t="s">
        <v>1</v>
      </c>
      <c r="E2" s="4" t="s">
        <v>0</v>
      </c>
      <c r="F2" s="4" t="s">
        <v>2</v>
      </c>
    </row>
    <row r="3" spans="2:6" ht="15">
      <c r="B3" s="21"/>
      <c r="C3" s="19"/>
      <c r="D3" s="35"/>
      <c r="E3" s="21"/>
      <c r="F3" s="21"/>
    </row>
    <row r="4" spans="2:6" ht="15">
      <c r="B4" s="21"/>
      <c r="C4" s="19"/>
      <c r="D4" s="35"/>
      <c r="E4" s="21"/>
      <c r="F4" s="21"/>
    </row>
    <row r="5" spans="2:6" ht="15">
      <c r="B5" s="21"/>
      <c r="C5" s="19"/>
      <c r="D5" s="35"/>
      <c r="E5" s="21"/>
      <c r="F5" s="21"/>
    </row>
    <row r="6" spans="2:6" ht="15">
      <c r="B6" s="21"/>
      <c r="C6" s="19"/>
      <c r="D6" s="35"/>
      <c r="E6" s="21"/>
      <c r="F6" s="21"/>
    </row>
    <row r="7" spans="2:6" ht="15">
      <c r="B7" s="21"/>
      <c r="C7" s="19"/>
      <c r="D7" s="35"/>
      <c r="E7" s="21"/>
      <c r="F7" s="21"/>
    </row>
    <row r="8" ht="15">
      <c r="F8" s="28"/>
    </row>
    <row r="11" spans="2:4" ht="15">
      <c r="B11" s="11" t="s">
        <v>4</v>
      </c>
      <c r="C11" s="12"/>
      <c r="D11" s="17"/>
    </row>
    <row r="12" spans="1:6" ht="15">
      <c r="A12" s="33"/>
      <c r="B12" s="4" t="s">
        <v>5</v>
      </c>
      <c r="C12" s="4" t="s">
        <v>0</v>
      </c>
      <c r="D12" s="4" t="s">
        <v>1</v>
      </c>
      <c r="E12" s="4" t="s">
        <v>0</v>
      </c>
      <c r="F12" s="4" t="s">
        <v>2</v>
      </c>
    </row>
    <row r="13" spans="1:6" ht="15">
      <c r="A13" s="34"/>
      <c r="B13" s="15"/>
      <c r="C13" s="5"/>
      <c r="D13" s="16"/>
      <c r="E13" s="15"/>
      <c r="F13" s="15"/>
    </row>
    <row r="14" spans="1:5" ht="15">
      <c r="A14" s="8"/>
      <c r="B14" s="6"/>
      <c r="C14" s="6"/>
      <c r="D14" s="7"/>
      <c r="E14" s="6"/>
    </row>
    <row r="15" spans="1:5" ht="15">
      <c r="A15" s="8"/>
      <c r="B15" s="9"/>
      <c r="C15" s="9"/>
      <c r="D15" s="10"/>
      <c r="E15" s="9"/>
    </row>
    <row r="16" spans="1:5" ht="15">
      <c r="A16" s="8"/>
      <c r="B16" s="11" t="s">
        <v>6</v>
      </c>
      <c r="C16" s="13"/>
      <c r="D16" s="17"/>
      <c r="E16" s="9"/>
    </row>
    <row r="17" spans="1:6" ht="15">
      <c r="A17" s="8"/>
      <c r="B17" s="4" t="s">
        <v>5</v>
      </c>
      <c r="C17" s="4" t="s">
        <v>0</v>
      </c>
      <c r="D17" s="4" t="s">
        <v>1</v>
      </c>
      <c r="E17" s="4" t="s">
        <v>0</v>
      </c>
      <c r="F17" s="4" t="s">
        <v>2</v>
      </c>
    </row>
    <row r="18" spans="1:6" ht="15">
      <c r="A18" s="8"/>
      <c r="B18" s="21"/>
      <c r="C18" s="14"/>
      <c r="D18" s="23"/>
      <c r="E18" s="14"/>
      <c r="F18" s="15"/>
    </row>
    <row r="19" spans="1:6" ht="15">
      <c r="A19" s="8"/>
      <c r="B19" s="21"/>
      <c r="C19" s="22"/>
      <c r="D19" s="23"/>
      <c r="E19" s="14"/>
      <c r="F19" s="15"/>
    </row>
    <row r="20" spans="1:6" ht="15">
      <c r="A20" s="8"/>
      <c r="B20" s="21"/>
      <c r="C20" s="14"/>
      <c r="D20" s="23"/>
      <c r="E20" s="14"/>
      <c r="F20" s="15"/>
    </row>
    <row r="23" spans="2:4" ht="15">
      <c r="B23" s="1" t="s">
        <v>7</v>
      </c>
      <c r="C23" s="2"/>
      <c r="D23" s="17"/>
    </row>
    <row r="24" spans="2:6" ht="15">
      <c r="B24" s="4" t="s">
        <v>5</v>
      </c>
      <c r="C24" s="4" t="s">
        <v>0</v>
      </c>
      <c r="D24" s="4" t="s">
        <v>1</v>
      </c>
      <c r="E24" s="4" t="s">
        <v>0</v>
      </c>
      <c r="F24" s="4" t="s">
        <v>2</v>
      </c>
    </row>
    <row r="27" spans="2:4" ht="15">
      <c r="B27" s="1" t="s">
        <v>51</v>
      </c>
      <c r="C27" s="2"/>
      <c r="D27" s="17"/>
    </row>
    <row r="28" spans="2:6" ht="15">
      <c r="B28" s="4" t="s">
        <v>5</v>
      </c>
      <c r="C28" s="4" t="s">
        <v>0</v>
      </c>
      <c r="D28" s="4" t="s">
        <v>1</v>
      </c>
      <c r="E28" s="4" t="s">
        <v>0</v>
      </c>
      <c r="F28" s="4" t="s">
        <v>2</v>
      </c>
    </row>
    <row r="29" spans="2:6" ht="15">
      <c r="B29" s="18"/>
      <c r="C29" s="19"/>
      <c r="D29" s="20"/>
      <c r="E29" s="21"/>
      <c r="F29" s="15"/>
    </row>
    <row r="30" spans="2:6" ht="15">
      <c r="B30" s="18"/>
      <c r="C30" s="19"/>
      <c r="D30" s="20"/>
      <c r="E30" s="21"/>
      <c r="F30" s="15"/>
    </row>
    <row r="31" spans="2:6" ht="15">
      <c r="B31" s="18"/>
      <c r="C31" s="19"/>
      <c r="D31" s="20"/>
      <c r="E31" s="21"/>
      <c r="F3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PageLayoutView="0" workbookViewId="0" topLeftCell="A1">
      <selection activeCell="B34" sqref="B34"/>
    </sheetView>
  </sheetViews>
  <sheetFormatPr defaultColWidth="11.00390625" defaultRowHeight="15"/>
  <cols>
    <col min="1" max="1" width="11.00390625" style="0" customWidth="1"/>
    <col min="2" max="2" width="40.8515625" style="0" customWidth="1"/>
    <col min="3" max="3" width="36.421875" style="0" customWidth="1"/>
    <col min="4" max="4" width="15.421875" style="0" customWidth="1"/>
    <col min="5" max="5" width="32.421875" style="0" customWidth="1"/>
    <col min="6" max="6" width="24.00390625" style="0" customWidth="1"/>
  </cols>
  <sheetData>
    <row r="2" spans="2:4" ht="15">
      <c r="B2" s="25" t="s">
        <v>9</v>
      </c>
      <c r="C2" s="26"/>
      <c r="D2" s="26"/>
    </row>
    <row r="3" spans="1:6" ht="15">
      <c r="A3" s="3"/>
      <c r="B3" s="27" t="s">
        <v>3</v>
      </c>
      <c r="C3" s="27" t="s">
        <v>0</v>
      </c>
      <c r="D3" s="27" t="s">
        <v>1</v>
      </c>
      <c r="E3" s="27" t="s">
        <v>2</v>
      </c>
      <c r="F3" s="80"/>
    </row>
    <row r="4" spans="1:6" ht="31.5" customHeight="1">
      <c r="A4" s="30"/>
      <c r="B4" s="43"/>
      <c r="C4" s="19"/>
      <c r="D4" s="37"/>
      <c r="E4" s="19"/>
      <c r="F4" s="24"/>
    </row>
    <row r="5" spans="1:6" ht="15">
      <c r="A5" s="30"/>
      <c r="B5" s="43"/>
      <c r="C5" s="36"/>
      <c r="D5" s="37"/>
      <c r="E5" s="36"/>
      <c r="F5" s="24"/>
    </row>
    <row r="6" spans="1:6" ht="15">
      <c r="A6" s="31"/>
      <c r="B6" s="42"/>
      <c r="C6" s="19"/>
      <c r="D6" s="37"/>
      <c r="E6" s="19"/>
      <c r="F6" s="3"/>
    </row>
    <row r="7" spans="1:6" ht="15">
      <c r="A7" s="31"/>
      <c r="B7" s="42"/>
      <c r="C7" s="19"/>
      <c r="D7" s="37"/>
      <c r="E7" s="19"/>
      <c r="F7" s="3"/>
    </row>
    <row r="8" spans="1:6" ht="15">
      <c r="A8" s="31"/>
      <c r="B8" s="38"/>
      <c r="C8" s="29"/>
      <c r="D8" s="39"/>
      <c r="E8" s="29"/>
      <c r="F8" s="3"/>
    </row>
    <row r="9" spans="1:6" ht="15">
      <c r="A9" s="31"/>
      <c r="B9" s="40"/>
      <c r="C9" s="9"/>
      <c r="D9" s="41"/>
      <c r="E9" s="9"/>
      <c r="F9" s="3"/>
    </row>
    <row r="10" spans="1:6" ht="15">
      <c r="A10" s="31"/>
      <c r="B10" s="3"/>
      <c r="C10" s="9"/>
      <c r="D10" s="3"/>
      <c r="E10" s="3"/>
      <c r="F10" s="3"/>
    </row>
    <row r="11" spans="1:6" ht="15">
      <c r="A11" s="31"/>
      <c r="B11" s="1" t="s">
        <v>4</v>
      </c>
      <c r="C11" s="2"/>
      <c r="D11" s="2"/>
      <c r="E11" s="3"/>
      <c r="F11" s="3"/>
    </row>
    <row r="12" spans="1:6" ht="15">
      <c r="A12" s="31"/>
      <c r="B12" s="27" t="s">
        <v>3</v>
      </c>
      <c r="C12" s="27" t="s">
        <v>0</v>
      </c>
      <c r="D12" s="27" t="s">
        <v>1</v>
      </c>
      <c r="E12" s="27" t="s">
        <v>2</v>
      </c>
      <c r="F12" s="3"/>
    </row>
    <row r="13" spans="1:6" ht="15">
      <c r="A13" s="31"/>
      <c r="B13" s="3"/>
      <c r="C13" s="9"/>
      <c r="D13" s="3"/>
      <c r="E13" s="3"/>
      <c r="F13" s="3"/>
    </row>
    <row r="14" spans="1:6" ht="15">
      <c r="A14" s="31"/>
      <c r="B14" s="3"/>
      <c r="C14" s="9"/>
      <c r="D14" s="3"/>
      <c r="E14" s="3"/>
      <c r="F14" s="3"/>
    </row>
    <row r="18" spans="2:4" ht="15">
      <c r="B18" s="25" t="s">
        <v>6</v>
      </c>
      <c r="C18" s="26"/>
      <c r="D18" s="26"/>
    </row>
    <row r="19" spans="2:5" ht="15">
      <c r="B19" s="27" t="s">
        <v>3</v>
      </c>
      <c r="C19" s="27" t="s">
        <v>0</v>
      </c>
      <c r="D19" s="27" t="s">
        <v>1</v>
      </c>
      <c r="E19" s="27" t="s">
        <v>2</v>
      </c>
    </row>
    <row r="20" spans="2:5" ht="15">
      <c r="B20" s="43"/>
      <c r="C20" s="19"/>
      <c r="D20" s="37"/>
      <c r="E20" s="19"/>
    </row>
    <row r="27" spans="2:4" ht="15">
      <c r="B27" s="25" t="s">
        <v>7</v>
      </c>
      <c r="C27" s="26"/>
      <c r="D27" s="26"/>
    </row>
    <row r="28" spans="2:5" ht="15">
      <c r="B28" s="27" t="s">
        <v>3</v>
      </c>
      <c r="C28" s="27" t="s">
        <v>0</v>
      </c>
      <c r="D28" s="27" t="s">
        <v>1</v>
      </c>
      <c r="E28" s="27" t="s">
        <v>2</v>
      </c>
    </row>
    <row r="29" spans="2:5" ht="15">
      <c r="B29" s="43"/>
      <c r="C29" s="19"/>
      <c r="D29" s="37"/>
      <c r="E29" s="19"/>
    </row>
    <row r="33" spans="2:4" ht="15">
      <c r="B33" s="25" t="s">
        <v>50</v>
      </c>
      <c r="C33" s="26"/>
      <c r="D33" s="26"/>
    </row>
    <row r="34" spans="2:5" ht="15">
      <c r="B34" s="27" t="s">
        <v>3</v>
      </c>
      <c r="C34" s="27" t="s">
        <v>0</v>
      </c>
      <c r="D34" s="27" t="s">
        <v>1</v>
      </c>
      <c r="E34" s="27" t="s">
        <v>2</v>
      </c>
    </row>
    <row r="35" spans="2:5" ht="15">
      <c r="B35" s="43"/>
      <c r="C35" s="19"/>
      <c r="D35" s="37"/>
      <c r="E35" s="1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GIL DE GOMEZ PEREZ-ARADROS</dc:creator>
  <cp:keywords/>
  <dc:description/>
  <cp:lastModifiedBy>NURIAPS</cp:lastModifiedBy>
  <cp:lastPrinted>2021-01-28T08:48:11Z</cp:lastPrinted>
  <dcterms:created xsi:type="dcterms:W3CDTF">2021-04-21T10:13:40Z</dcterms:created>
  <dcterms:modified xsi:type="dcterms:W3CDTF">2023-01-20T09:49:49Z</dcterms:modified>
  <cp:category/>
  <cp:version/>
  <cp:contentType/>
  <cp:contentStatus/>
</cp:coreProperties>
</file>