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<sst xmlns="http://schemas.openxmlformats.org/spreadsheetml/2006/main" count="417" uniqueCount="222">
  <si>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</si>
  <si>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</si>
  <si>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</si>
  <si>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</si>
  <si>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</si>
  <si>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</si>
  <si>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</si>
  <si>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</si>
  <si>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</si>
  <si>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</si>
  <si>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</si>
  <si>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</si>
  <si>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</si>
  <si>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</si>
  <si>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</si>
  <si>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</si>
  <si>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</si>
  <si>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</si>
  <si>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</si>
  <si>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</si>
  <si>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</si>
  <si>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</si>
  <si>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</si>
  <si>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</si>
  <si>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</si>
  <si>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</si>
  <si>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</si>
  <si>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</si>
  <si>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</si>
  <si>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BERTA PIÑAN SUÁREZ</t>
  </si>
  <si>
    <t>18-01-451A</t>
  </si>
  <si>
    <t>ANDREA SUÁREZ RODRÍGUEZ</t>
  </si>
  <si>
    <t>GRACIELA BLANCO RODRÍGUEZ</t>
  </si>
  <si>
    <t>18-02-751A</t>
  </si>
  <si>
    <t>18-03-458D</t>
  </si>
  <si>
    <t>ANTÓN GARCÍA FERNÁNDEZ</t>
  </si>
  <si>
    <t>18-04-422R</t>
  </si>
  <si>
    <t>BEATRIZ ÁLVAREZ MESA</t>
  </si>
  <si>
    <t>18-05-457A</t>
  </si>
  <si>
    <t>PABLO LEÓN GASALLA</t>
  </si>
  <si>
    <t>Alto Cargo: Dirección General de Cultura y Patrimonio</t>
  </si>
  <si>
    <t xml:space="preserve">CONSEJERA DE CULTURA, POLÍTICA LINGÜÍSTICA Y TURISMO </t>
  </si>
  <si>
    <t>SECRETARIA GENERAL TÉCNICA</t>
  </si>
  <si>
    <t>VICECONSEJERA DE TURISMO</t>
  </si>
  <si>
    <t>DIRECTOR GENERAL DE CULTURA Y PATRIMONIO</t>
  </si>
  <si>
    <t>DIRECTOR GENERAL DE POLÍTICA LINGÜÍSTICA</t>
  </si>
  <si>
    <t>Alto Cargo: Consejera de Cultura, Política Llingüistica y Turismo, Berta Piñán Suárez</t>
  </si>
  <si>
    <t>Avoris Retail - BCD Travel</t>
  </si>
  <si>
    <t>Alto Cargo: Jefa de Gabinete, Vanesa Gutiérrez González</t>
  </si>
  <si>
    <t>ANA VANESA GUTIERREZ GONZÁLEZ</t>
  </si>
  <si>
    <t>JEFA DE GABINETE</t>
  </si>
  <si>
    <t>Agenda 4</t>
  </si>
  <si>
    <t>Agenda 5</t>
  </si>
  <si>
    <t>Agenda 6</t>
  </si>
  <si>
    <t>Agenda 7</t>
  </si>
  <si>
    <t>Agenda 8</t>
  </si>
  <si>
    <t>Agenda 9</t>
  </si>
  <si>
    <t>Agenda 10</t>
  </si>
  <si>
    <t>Agenda 11</t>
  </si>
  <si>
    <t>Agenda 12</t>
  </si>
  <si>
    <t>Agenda 13</t>
  </si>
  <si>
    <t>Agenda 14</t>
  </si>
  <si>
    <t>Agenda 15</t>
  </si>
  <si>
    <t>Fitur</t>
  </si>
  <si>
    <t>Madrid Fusión</t>
  </si>
  <si>
    <t>Alto Cargo: Viceconsejera de Turismo, Graciela Blanco Rodríguez</t>
  </si>
  <si>
    <t>Vuelo</t>
  </si>
  <si>
    <t>Avoris Retail SL</t>
  </si>
  <si>
    <t xml:space="preserve">Vuelo y hotel </t>
  </si>
  <si>
    <t>Hotel Room Mate Oscar</t>
  </si>
  <si>
    <t>Alto Cargo:  Director General de Cultura y Patrimonio, Pablo León Gasalla</t>
  </si>
  <si>
    <t>Alto Cargo: Directora General de Deporte, Beatriz Álvarez Mesa</t>
  </si>
  <si>
    <t>Avoris Retail Division, S.L.</t>
  </si>
  <si>
    <t>Alto Cargo: Dirección General de Deporte</t>
  </si>
  <si>
    <t>Alto Cargo: Consejera</t>
  </si>
  <si>
    <t xml:space="preserve">Andrés Avelino Vallina Rodríguez </t>
  </si>
  <si>
    <t>Flores</t>
  </si>
  <si>
    <t>Acto ofrenda floral a Jovellanos</t>
  </si>
  <si>
    <t>INDEMNIZACIONES POR RAZÓN DE SERVICIO ABONADAS A ALTOS CARGOS EN EL AÑO 2022</t>
  </si>
  <si>
    <t>CONSEJERÍA DE CULTURA, POLÍTICA LLINGUÏSTICA Y TURISMO</t>
  </si>
  <si>
    <t>AIDA NUÑO PALACIO</t>
  </si>
  <si>
    <t>DIRECTORA GENERAL DE DEPORTES (Decreto 27/2022 BOPAP 11/05/2022)</t>
  </si>
  <si>
    <t>DIRECTORA GENERAL DE DEPORTES (Decreto 28/2022 BOPA 11/05/2022)</t>
  </si>
  <si>
    <t>TOTAL</t>
  </si>
  <si>
    <t>Madrid (19 a 21 enero)</t>
  </si>
  <si>
    <t>Madrid (15 de marzo)</t>
  </si>
  <si>
    <t>Cocina de Paisaje</t>
  </si>
  <si>
    <t>Tren</t>
  </si>
  <si>
    <t>Madrid (23 a 24 de marzo)</t>
  </si>
  <si>
    <t>Reunión Ministra de Educación</t>
  </si>
  <si>
    <t>Lusso Hotels Infantas</t>
  </si>
  <si>
    <t>Madrid (28 de marzo)</t>
  </si>
  <si>
    <t>Madrid Fusión -Almuerzo Estrellas Michelin-</t>
  </si>
  <si>
    <t>Sevilla (6 de abril)</t>
  </si>
  <si>
    <t>Conferencia Sectorial de Cultura</t>
  </si>
  <si>
    <t>Hotel Becquer</t>
  </si>
  <si>
    <t>Avión (Vueling)</t>
  </si>
  <si>
    <t>Madrid (3 de junio)</t>
  </si>
  <si>
    <t>Consejo Español de Turismo (CONESTUR)</t>
  </si>
  <si>
    <t>Vitium Urban Suites</t>
  </si>
  <si>
    <t>Madrid (4 de junio)</t>
  </si>
  <si>
    <t>Feria del Libro</t>
  </si>
  <si>
    <t>Madrid (27 de julio)</t>
  </si>
  <si>
    <t>Patronato Fundación Selgas</t>
  </si>
  <si>
    <t>Hotel Vincci Soho</t>
  </si>
  <si>
    <t>Lorient -Francia (5 a 11 de agosto)</t>
  </si>
  <si>
    <t>Festival Intercéltico de Lorient</t>
  </si>
  <si>
    <t>Hotel Atlantic e Ibis Budget Dax</t>
  </si>
  <si>
    <t>Madrid (6 de septiembre)</t>
  </si>
  <si>
    <t>Sercotel Gran Hotel Conde Duque</t>
  </si>
  <si>
    <t>Santiago de Compostela (8 a 9 de septiembre)</t>
  </si>
  <si>
    <t>Reunión del Pleno del Consejo Jacobeo</t>
  </si>
  <si>
    <t>HOTEL VIRXE DA CERCA</t>
  </si>
  <si>
    <t>Madrid (9 de noviembre)</t>
  </si>
  <si>
    <t>Reunión con el Ministerio de Cultura</t>
  </si>
  <si>
    <t>Hotel Infantas by Mij (anteriormente Lusso Hotels Infantas)</t>
  </si>
  <si>
    <t>Madrid (20 de diciembre)</t>
  </si>
  <si>
    <t>Madrid (23 a 24  de marzo)</t>
  </si>
  <si>
    <t>Madrid (9 y 10 de mayo)</t>
  </si>
  <si>
    <t>Conferencia Sectorial de Deportes</t>
  </si>
  <si>
    <t>Jaén-Sevilla 4,5,6 de Abril de 2022</t>
  </si>
  <si>
    <t>Consejo de Patrimonio Cultural</t>
  </si>
  <si>
    <t>Vuelo+Hotel+Taxi</t>
  </si>
  <si>
    <t>Moreda 26 de Abril de 2022</t>
  </si>
  <si>
    <t>Asistencia teatro-cine</t>
  </si>
  <si>
    <t>Taxi</t>
  </si>
  <si>
    <t>Navelgas (Tineo) 8 de Mayo de 2022</t>
  </si>
  <si>
    <t>Asistencia a la II Ferial del libro del mundo rural en Navelgas.</t>
  </si>
  <si>
    <t>Valdedios (Villaviciosa) 7 de Junio de 2022</t>
  </si>
  <si>
    <t>Inauguración de la Sala de Recepción de visistantes en el Monasterio de Santa María La Real de Valdediós.</t>
  </si>
  <si>
    <t>Vegadeo ,12 de Junio de 2022</t>
  </si>
  <si>
    <t>Jornada Camino de Santiago</t>
  </si>
  <si>
    <t>Oviedo, 25 de Junio de 2022</t>
  </si>
  <si>
    <t>Jornadas Culturales Gavdiosa</t>
  </si>
  <si>
    <t>Oporto 28,29,30 Junio de 2022</t>
  </si>
  <si>
    <t>Asamblea General Federación Europea del Camino de Portugal</t>
  </si>
  <si>
    <t>Avión+ Taxi</t>
  </si>
  <si>
    <t>Madrid, 5,6,7 Julio de 2022</t>
  </si>
  <si>
    <t>Plan Nacional de Salvaguarda del Patrimonio Cultural Inmaterial</t>
  </si>
  <si>
    <t>Hotel+Tren+Autobus</t>
  </si>
  <si>
    <t>Pola de Allande, 23 Julio 2022</t>
  </si>
  <si>
    <t>Acto en Allande.San Chuis.Acto en Degaña , presentación del romancero tradicional</t>
  </si>
  <si>
    <t>S. Eulalia  Cabranes, 30 /07/22</t>
  </si>
  <si>
    <t>Concierto Cabranes</t>
  </si>
  <si>
    <t>Lorient  4,5,6,7 Agosto 2022</t>
  </si>
  <si>
    <t>Festival interceltico de Lorient</t>
  </si>
  <si>
    <t>Avión+ Hotel+Taxi</t>
  </si>
  <si>
    <t>Covadonga 11 Septiembre 22</t>
  </si>
  <si>
    <t>Concierto inauguración el Camin de los Santuarios</t>
  </si>
  <si>
    <t>Cangas de Onis 17 Septiembre</t>
  </si>
  <si>
    <t>Inauguracion exposición Cangas de Onis</t>
  </si>
  <si>
    <t>Avoris Retail-BCD Travel</t>
  </si>
  <si>
    <t>Madrid, 4,5 Octubre de</t>
  </si>
  <si>
    <t>Reunión plan de ayudas a aceleradoras culturales y consejo artes escénicas</t>
  </si>
  <si>
    <t>Avión +Hotel</t>
  </si>
  <si>
    <t>Cudillero 16 Octubre 2022</t>
  </si>
  <si>
    <t>Entrega de premios Amigos Cudillero</t>
  </si>
  <si>
    <t>Avoris Retal-BCD Travel</t>
  </si>
  <si>
    <t>Santiago de C, Frankfourt 21,22,23</t>
  </si>
  <si>
    <t>Jacobus Mundi y Feria del libro</t>
  </si>
  <si>
    <t>Gijón, Oviedo 5 Noviembre</t>
  </si>
  <si>
    <t>Premios antiguo Instituto Jovellanos y Premios nacionales de retaje Teatro Filarmonica</t>
  </si>
  <si>
    <t>Madrid 14,15,16 de Noviembre2022</t>
  </si>
  <si>
    <t>Reunión plan nacional de arquitectura tradicional en el Instituto del Patrimonio Cultural de España</t>
  </si>
  <si>
    <t>Hotel, Autobus+tren</t>
  </si>
  <si>
    <t>Agenda 16</t>
  </si>
  <si>
    <t>Agenda 17</t>
  </si>
  <si>
    <t>Agenda 18</t>
  </si>
  <si>
    <t>Madrid, del 17 al 21 de enero</t>
  </si>
  <si>
    <t>Madrid, 15 de marzo</t>
  </si>
  <si>
    <t>Encuentro gastronómico "Cocina de Paisaje"</t>
  </si>
  <si>
    <t>Madrid, del 27 al 30 de marzo</t>
  </si>
  <si>
    <t>Vuelo y hotel</t>
  </si>
  <si>
    <t>Barcelona, del 4 al 6 de abril</t>
  </si>
  <si>
    <t>Alimentaria</t>
  </si>
  <si>
    <t>Cartagena, 2 de  junio</t>
  </si>
  <si>
    <t>VI Congreso Internacional de Calidad y Sostenibilidad Turística</t>
  </si>
  <si>
    <t>A cargo de la entidad convocante</t>
  </si>
  <si>
    <t>Madrid, 15 de junio</t>
  </si>
  <si>
    <t xml:space="preserve">Asistencia al evento “Turismo, sector líder de la economía española", en el que participa la ministra de Industria, Comercio y Turismo, Reyes Maroto. </t>
  </si>
  <si>
    <t>Madrid, 14 de julio</t>
  </si>
  <si>
    <t>Comisión Ejecutiva Consejo Español de Turismo</t>
  </si>
  <si>
    <t>Madrid, 30 de septiembre</t>
  </si>
  <si>
    <t>Reunión Comisión Ejecutiva de CONESTUR</t>
  </si>
  <si>
    <t>A Coruña, 26 de septiembre</t>
  </si>
  <si>
    <t>Galicia Fórum Gastronómico 2022</t>
  </si>
  <si>
    <t>Barcelona, 3 de octubre</t>
  </si>
  <si>
    <t xml:space="preserve">II Convención de Turespaña. </t>
  </si>
  <si>
    <t>San Sebastián, 4 de octubre</t>
  </si>
  <si>
    <t>XXIV Edición Gastronomika</t>
  </si>
  <si>
    <t>A Coruña, 17 de octubre</t>
  </si>
  <si>
    <t>VI Congreso Nacional de Ecoturismo</t>
  </si>
  <si>
    <t>Madrid, 20 de octubre</t>
  </si>
  <si>
    <t>Pleno Consejo Español de Turismo</t>
  </si>
  <si>
    <t>Toledo, 22 de noviembre</t>
  </si>
  <si>
    <t xml:space="preserve">Presentación de la Guía MICHELIN España Portugal 2023 </t>
  </si>
  <si>
    <t>Vuelo, tren y hotel</t>
  </si>
  <si>
    <t>Madrid, 28 de noviembre</t>
  </si>
  <si>
    <t>Certamen Internacional Wine Challenge</t>
  </si>
  <si>
    <t>Madrid, 29 de noviembre</t>
  </si>
  <si>
    <t>Consejo Estratégico Turium &amp; Presentación informe Tendencias &amp; Acto Segittur</t>
  </si>
  <si>
    <t>(gastos de vuelo y hotel en la factura anterior)</t>
  </si>
  <si>
    <t>Barcelona, 30 de noviembre</t>
  </si>
  <si>
    <t>Feria IBTM</t>
  </si>
  <si>
    <t>Comisión Sectorial de Turismo</t>
  </si>
  <si>
    <t>Vuelo y tren</t>
  </si>
  <si>
    <t>Madrid, 13 de diciembre</t>
  </si>
  <si>
    <t>Madrid, 14 de diciembre</t>
  </si>
  <si>
    <t>MADRID - 1 a 2 de Marzo 22</t>
  </si>
  <si>
    <t>Jornada "Deporte como motor de desarrollo socioeconómico y cohesión social" - Fundación Deporte Joven - C.S.D.</t>
  </si>
  <si>
    <t xml:space="preserve">Hotel </t>
  </si>
  <si>
    <t>Compra de agua</t>
  </si>
  <si>
    <t>Atenciones para las reuniones en las salas de la Consejería</t>
  </si>
  <si>
    <t>El Corte Inglés, S.A.</t>
  </si>
  <si>
    <t>Comida de trabajo</t>
  </si>
  <si>
    <t>Visita escritora gallega</t>
  </si>
  <si>
    <t>Maridaje Gastro-Andalusí, S.L.</t>
  </si>
  <si>
    <t>Suministro de paneles</t>
  </si>
  <si>
    <t>Jornada en La Laboral</t>
  </si>
  <si>
    <t>Asturcopia, S.L.</t>
  </si>
  <si>
    <t>Catering</t>
  </si>
  <si>
    <t xml:space="preserve">Kikiricoop, sociedad cooperativa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</si>
</sst>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 style="thin"/>
      <top style="double">
        <color indexed="55"/>
      </top>
      <bottom style="thin"/>
    </border>
    <border>
      <left style="thin"/>
      <right style="thin"/>
      <top style="double">
        <color indexed="55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indexed="55"/>
      </right>
      <top style="thin"/>
      <bottom>
        <color indexed="63"/>
      </bottom>
    </border>
    <border>
      <left/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>
        <color theme="0" tint="-0.149959996342659"/>
      </top>
      <bottom style="double"/>
    </border>
    <border>
      <left style="thin"/>
      <right style="thin"/>
      <top>
        <color indexed="63"/>
      </top>
      <bottom style="thin"/>
    </border>
    <border>
      <left style="double">
        <color indexed="55"/>
      </left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164" fontId="9" fillId="33" borderId="20" xfId="0" applyNumberFormat="1" applyFont="1" applyFill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 quotePrefix="1">
      <alignment horizontal="right"/>
    </xf>
    <xf numFmtId="0" fontId="2" fillId="0" borderId="25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8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164" fontId="9" fillId="34" borderId="20" xfId="0" applyNumberFormat="1" applyFont="1" applyFill="1" applyBorder="1" applyAlignment="1">
      <alignment horizontal="right"/>
    </xf>
    <xf numFmtId="0" fontId="12" fillId="0" borderId="25" xfId="0" applyFont="1" applyBorder="1" applyAlignment="1">
      <alignment wrapText="1"/>
    </xf>
    <xf numFmtId="0" fontId="2" fillId="2" borderId="25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 wrapText="1"/>
    </xf>
    <xf numFmtId="0" fontId="0" fillId="0" borderId="25" xfId="0" applyFont="1" applyBorder="1" applyAlignment="1">
      <alignment horizontal="left"/>
    </xf>
    <xf numFmtId="0" fontId="2" fillId="4" borderId="25" xfId="0" applyFont="1" applyFill="1" applyBorder="1" applyAlignment="1">
      <alignment/>
    </xf>
    <xf numFmtId="0" fontId="0" fillId="0" borderId="25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9" fillId="0" borderId="25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28" xfId="0" applyFont="1" applyFill="1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 horizontal="left"/>
    </xf>
    <xf numFmtId="0" fontId="49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2" fillId="0" borderId="29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1" xfId="0" applyFont="1" applyBorder="1" applyAlignment="1">
      <alignment horizontal="center"/>
    </xf>
    <xf numFmtId="164" fontId="4" fillId="0" borderId="32" xfId="0" applyNumberFormat="1" applyFont="1" applyFill="1" applyBorder="1" applyAlignment="1" quotePrefix="1">
      <alignment horizontal="right"/>
    </xf>
    <xf numFmtId="164" fontId="4" fillId="35" borderId="32" xfId="0" applyNumberFormat="1" applyFont="1" applyFill="1" applyBorder="1" applyAlignment="1" quotePrefix="1">
      <alignment horizontal="right"/>
    </xf>
    <xf numFmtId="164" fontId="10" fillId="32" borderId="33" xfId="0" applyNumberFormat="1" applyFont="1" applyFill="1" applyBorder="1" applyAlignment="1">
      <alignment horizontal="right"/>
    </xf>
    <xf numFmtId="164" fontId="10" fillId="32" borderId="34" xfId="0" applyNumberFormat="1" applyFont="1" applyFill="1" applyBorder="1" applyAlignment="1">
      <alignment horizontal="right"/>
    </xf>
    <xf numFmtId="164" fontId="11" fillId="32" borderId="34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/>
    </xf>
    <xf numFmtId="164" fontId="0" fillId="35" borderId="35" xfId="0" applyNumberFormat="1" applyFill="1" applyBorder="1" applyAlignment="1">
      <alignment/>
    </xf>
    <xf numFmtId="164" fontId="0" fillId="35" borderId="36" xfId="0" applyNumberFormat="1" applyFill="1" applyBorder="1" applyAlignment="1">
      <alignment/>
    </xf>
    <xf numFmtId="164" fontId="10" fillId="32" borderId="3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49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49" fillId="0" borderId="2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164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 shrinkToFit="1"/>
    </xf>
    <xf numFmtId="0" fontId="2" fillId="34" borderId="0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164" fontId="12" fillId="0" borderId="25" xfId="0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8" fontId="0" fillId="0" borderId="25" xfId="48" applyNumberFormat="1" applyFont="1" applyBorder="1" applyAlignment="1">
      <alignment horizontal="right"/>
    </xf>
    <xf numFmtId="0" fontId="2" fillId="4" borderId="25" xfId="0" applyFont="1" applyFill="1" applyBorder="1" applyAlignment="1">
      <alignment horizontal="center" vertical="center"/>
    </xf>
    <xf numFmtId="8" fontId="0" fillId="0" borderId="25" xfId="0" applyNumberForma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8" fontId="0" fillId="0" borderId="0" xfId="0" applyNumberFormat="1" applyAlignment="1">
      <alignment/>
    </xf>
    <xf numFmtId="8" fontId="0" fillId="34" borderId="30" xfId="0" applyNumberFormat="1" applyFont="1" applyFill="1" applyBorder="1" applyAlignment="1">
      <alignment/>
    </xf>
    <xf numFmtId="0" fontId="0" fillId="0" borderId="28" xfId="0" applyFill="1" applyBorder="1" applyAlignment="1">
      <alignment wrapText="1"/>
    </xf>
    <xf numFmtId="8" fontId="0" fillId="0" borderId="25" xfId="0" applyNumberFormat="1" applyBorder="1" applyAlignment="1">
      <alignment horizontal="right"/>
    </xf>
    <xf numFmtId="0" fontId="49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" fillId="0" borderId="25" xfId="0" applyFont="1" applyBorder="1" applyAlignment="1">
      <alignment horizontal="left" wrapText="1"/>
    </xf>
    <xf numFmtId="164" fontId="12" fillId="0" borderId="25" xfId="0" applyNumberFormat="1" applyFont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wrapText="1"/>
    </xf>
    <xf numFmtId="8" fontId="1" fillId="34" borderId="25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0" fillId="0" borderId="43" xfId="0" applyBorder="1" applyAlignment="1">
      <alignment/>
    </xf>
    <xf numFmtId="0" fontId="2" fillId="4" borderId="4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1">
      <selection activeCell="AH22" sqref="AH22"/>
    </sheetView>
  </sheetViews>
  <sheetFormatPr defaultColWidth="11.421875" defaultRowHeight="15"/>
  <cols>
    <col min="1" max="1" width="28.57421875" style="0" customWidth="1"/>
    <col min="2" max="2" width="63.57421875" style="0" bestFit="1" customWidth="1"/>
  </cols>
  <sheetData>
    <row r="1" spans="1:43" ht="15">
      <c r="A1" s="1">
        <v>44930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127" t="s">
        <v>79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4" t="s">
        <v>0</v>
      </c>
      <c r="B5" s="85" t="s">
        <v>1</v>
      </c>
      <c r="C5" s="8" t="s">
        <v>2</v>
      </c>
      <c r="D5" s="128" t="s">
        <v>3</v>
      </c>
      <c r="E5" s="129"/>
      <c r="F5" s="9"/>
      <c r="G5" s="130" t="s">
        <v>4</v>
      </c>
      <c r="H5" s="129"/>
      <c r="I5" s="9"/>
      <c r="J5" s="130" t="s">
        <v>5</v>
      </c>
      <c r="K5" s="129"/>
      <c r="L5" s="9"/>
      <c r="M5" s="130" t="s">
        <v>6</v>
      </c>
      <c r="N5" s="129"/>
      <c r="O5" s="9"/>
      <c r="P5" s="130" t="s">
        <v>7</v>
      </c>
      <c r="Q5" s="129"/>
      <c r="R5" s="9"/>
      <c r="S5" s="130" t="s">
        <v>8</v>
      </c>
      <c r="T5" s="129"/>
      <c r="U5" s="9"/>
      <c r="V5" s="130" t="s">
        <v>9</v>
      </c>
      <c r="W5" s="129"/>
      <c r="X5" s="9"/>
      <c r="Y5" s="130" t="s">
        <v>10</v>
      </c>
      <c r="Z5" s="129"/>
      <c r="AA5" s="9"/>
      <c r="AB5" s="130" t="s">
        <v>11</v>
      </c>
      <c r="AC5" s="129"/>
      <c r="AD5" s="9"/>
      <c r="AE5" s="130" t="s">
        <v>12</v>
      </c>
      <c r="AF5" s="129"/>
      <c r="AG5" s="9"/>
      <c r="AH5" s="130" t="s">
        <v>13</v>
      </c>
      <c r="AI5" s="129"/>
      <c r="AJ5" s="9"/>
      <c r="AK5" s="130" t="s">
        <v>14</v>
      </c>
      <c r="AL5" s="129"/>
      <c r="AM5" s="9"/>
      <c r="AN5" s="131" t="s">
        <v>15</v>
      </c>
      <c r="AO5" s="132"/>
      <c r="AP5" s="132"/>
      <c r="AQ5" s="133"/>
    </row>
    <row r="6" spans="1:43" ht="53.25" thickBot="1" thickTop="1">
      <c r="A6" s="10"/>
      <c r="B6" s="11"/>
      <c r="C6" s="12"/>
      <c r="D6" s="13" t="s">
        <v>16</v>
      </c>
      <c r="E6" s="81" t="s">
        <v>17</v>
      </c>
      <c r="F6" s="82" t="s">
        <v>18</v>
      </c>
      <c r="G6" s="14" t="s">
        <v>16</v>
      </c>
      <c r="H6" s="81" t="s">
        <v>17</v>
      </c>
      <c r="I6" s="82" t="s">
        <v>18</v>
      </c>
      <c r="J6" s="14" t="s">
        <v>16</v>
      </c>
      <c r="K6" s="81" t="s">
        <v>17</v>
      </c>
      <c r="L6" s="82" t="s">
        <v>18</v>
      </c>
      <c r="M6" s="14" t="s">
        <v>16</v>
      </c>
      <c r="N6" s="81" t="s">
        <v>17</v>
      </c>
      <c r="O6" s="82" t="s">
        <v>18</v>
      </c>
      <c r="P6" s="14" t="s">
        <v>16</v>
      </c>
      <c r="Q6" s="81" t="s">
        <v>17</v>
      </c>
      <c r="R6" s="82" t="s">
        <v>18</v>
      </c>
      <c r="S6" s="14" t="s">
        <v>16</v>
      </c>
      <c r="T6" s="81" t="s">
        <v>17</v>
      </c>
      <c r="U6" s="82" t="s">
        <v>18</v>
      </c>
      <c r="V6" s="14" t="s">
        <v>16</v>
      </c>
      <c r="W6" s="81" t="s">
        <v>17</v>
      </c>
      <c r="X6" s="82" t="s">
        <v>18</v>
      </c>
      <c r="Y6" s="14" t="s">
        <v>16</v>
      </c>
      <c r="Z6" s="81" t="s">
        <v>17</v>
      </c>
      <c r="AA6" s="82" t="s">
        <v>18</v>
      </c>
      <c r="AB6" s="14" t="s">
        <v>16</v>
      </c>
      <c r="AC6" s="81" t="s">
        <v>17</v>
      </c>
      <c r="AD6" s="82" t="s">
        <v>18</v>
      </c>
      <c r="AE6" s="14" t="s">
        <v>16</v>
      </c>
      <c r="AF6" s="81" t="s">
        <v>17</v>
      </c>
      <c r="AG6" s="82" t="s">
        <v>18</v>
      </c>
      <c r="AH6" s="14" t="s">
        <v>16</v>
      </c>
      <c r="AI6" s="81" t="s">
        <v>17</v>
      </c>
      <c r="AJ6" s="82" t="s">
        <v>18</v>
      </c>
      <c r="AK6" s="14" t="s">
        <v>16</v>
      </c>
      <c r="AL6" s="81" t="s">
        <v>17</v>
      </c>
      <c r="AM6" s="82" t="s">
        <v>18</v>
      </c>
      <c r="AN6" s="15" t="s">
        <v>16</v>
      </c>
      <c r="AO6" s="83" t="s">
        <v>17</v>
      </c>
      <c r="AP6" s="16" t="s">
        <v>19</v>
      </c>
      <c r="AQ6" s="17"/>
    </row>
    <row r="7" spans="1:43" ht="15.75" thickTop="1">
      <c r="A7" s="37" t="s">
        <v>29</v>
      </c>
      <c r="B7" s="38" t="s">
        <v>41</v>
      </c>
      <c r="C7" s="36" t="s">
        <v>30</v>
      </c>
      <c r="D7" s="18">
        <v>0</v>
      </c>
      <c r="E7" s="18">
        <v>0</v>
      </c>
      <c r="F7" s="19">
        <f>D7+E7</f>
        <v>0</v>
      </c>
      <c r="G7" s="20">
        <v>133.35</v>
      </c>
      <c r="H7" s="21">
        <v>0</v>
      </c>
      <c r="I7" s="19">
        <f>G7+H7</f>
        <v>133.35</v>
      </c>
      <c r="J7" s="20">
        <v>64.3</v>
      </c>
      <c r="K7" s="21">
        <v>0</v>
      </c>
      <c r="L7" s="19">
        <f>J7+K7</f>
        <v>64.3</v>
      </c>
      <c r="M7" s="18">
        <v>26.67</v>
      </c>
      <c r="N7" s="22">
        <v>0</v>
      </c>
      <c r="O7" s="19">
        <f>M7+N7</f>
        <v>26.67</v>
      </c>
      <c r="P7" s="18">
        <v>18</v>
      </c>
      <c r="Q7" s="22">
        <v>47.06</v>
      </c>
      <c r="R7" s="19">
        <f>P7+Q7</f>
        <v>65.06</v>
      </c>
      <c r="S7" s="18">
        <v>65.36</v>
      </c>
      <c r="T7" s="22">
        <v>0</v>
      </c>
      <c r="U7" s="19">
        <f>S7+T7</f>
        <v>65.36</v>
      </c>
      <c r="V7" s="18">
        <v>101.33</v>
      </c>
      <c r="W7" s="22">
        <v>0</v>
      </c>
      <c r="X7" s="19">
        <f>V7+W7</f>
        <v>101.33</v>
      </c>
      <c r="Y7" s="18">
        <v>0</v>
      </c>
      <c r="Z7" s="22">
        <v>0</v>
      </c>
      <c r="AA7" s="19">
        <f>Y7+Z7</f>
        <v>0</v>
      </c>
      <c r="AB7" s="18">
        <v>54.1</v>
      </c>
      <c r="AC7" s="22">
        <v>0</v>
      </c>
      <c r="AD7" s="19">
        <f>AB7+AC7</f>
        <v>54.1</v>
      </c>
      <c r="AE7" s="18">
        <v>297.84</v>
      </c>
      <c r="AF7" s="22">
        <v>0</v>
      </c>
      <c r="AG7" s="19">
        <f>AE7+AF7</f>
        <v>297.84</v>
      </c>
      <c r="AH7" s="18">
        <v>0</v>
      </c>
      <c r="AI7" s="22">
        <v>0</v>
      </c>
      <c r="AJ7" s="19">
        <f>AH7+AI7</f>
        <v>0</v>
      </c>
      <c r="AK7" s="18">
        <v>0</v>
      </c>
      <c r="AL7" s="22">
        <v>0</v>
      </c>
      <c r="AM7" s="19">
        <f>AK7+AL7</f>
        <v>0</v>
      </c>
      <c r="AN7" s="23">
        <f>AK7+AH7+AE7+AB7+Y7+V7+S7+P7+M7+J7+G7+D7</f>
        <v>760.9499999999999</v>
      </c>
      <c r="AO7" s="24">
        <f>AL7+AI7+AF7+AC7+Z7+W7+T7+Q7+N7+K7+H7+E7</f>
        <v>47.06</v>
      </c>
      <c r="AP7" s="24"/>
      <c r="AQ7" s="25"/>
    </row>
    <row r="8" spans="1:43" ht="15">
      <c r="A8" s="34" t="s">
        <v>31</v>
      </c>
      <c r="B8" s="34" t="s">
        <v>42</v>
      </c>
      <c r="C8" s="35" t="s">
        <v>30</v>
      </c>
      <c r="D8" s="26">
        <v>0</v>
      </c>
      <c r="E8" s="26">
        <v>63.47</v>
      </c>
      <c r="F8" s="19">
        <f aca="true" t="shared" si="0" ref="F8:F13">D8+E8</f>
        <v>63.47</v>
      </c>
      <c r="G8" s="27">
        <v>0</v>
      </c>
      <c r="H8" s="28">
        <v>0</v>
      </c>
      <c r="I8" s="19">
        <f aca="true" t="shared" si="1" ref="I8:I13">G8+H8</f>
        <v>0</v>
      </c>
      <c r="J8" s="27">
        <v>0</v>
      </c>
      <c r="K8" s="28">
        <v>0</v>
      </c>
      <c r="L8" s="19">
        <f aca="true" t="shared" si="2" ref="L8:L13">J8+K8</f>
        <v>0</v>
      </c>
      <c r="M8" s="26">
        <v>0</v>
      </c>
      <c r="N8" s="29">
        <v>0</v>
      </c>
      <c r="O8" s="19">
        <f aca="true" t="shared" si="3" ref="O8:O13">M8+N8</f>
        <v>0</v>
      </c>
      <c r="P8" s="26">
        <v>0</v>
      </c>
      <c r="Q8" s="29">
        <v>0</v>
      </c>
      <c r="R8" s="19">
        <f aca="true" t="shared" si="4" ref="R8:R13">P8+Q8</f>
        <v>0</v>
      </c>
      <c r="S8" s="26">
        <v>0</v>
      </c>
      <c r="T8" s="29">
        <v>0</v>
      </c>
      <c r="U8" s="19">
        <f aca="true" t="shared" si="5" ref="U8:U13">S8+T8</f>
        <v>0</v>
      </c>
      <c r="V8" s="26">
        <v>0</v>
      </c>
      <c r="W8" s="29">
        <v>0</v>
      </c>
      <c r="X8" s="19">
        <f aca="true" t="shared" si="6" ref="X8:X13">V8+W8</f>
        <v>0</v>
      </c>
      <c r="Y8" s="26">
        <v>0</v>
      </c>
      <c r="Z8" s="29">
        <v>0</v>
      </c>
      <c r="AA8" s="19">
        <f aca="true" t="shared" si="7" ref="AA8:AA13">Y8+Z8</f>
        <v>0</v>
      </c>
      <c r="AB8" s="26">
        <v>0</v>
      </c>
      <c r="AC8" s="29">
        <v>0</v>
      </c>
      <c r="AD8" s="19">
        <f aca="true" t="shared" si="8" ref="AD8:AD13">AB8+AC8</f>
        <v>0</v>
      </c>
      <c r="AE8" s="26">
        <v>0</v>
      </c>
      <c r="AF8" s="29">
        <v>0</v>
      </c>
      <c r="AG8" s="19">
        <f aca="true" t="shared" si="9" ref="AG8:AG13">AE8+AF8</f>
        <v>0</v>
      </c>
      <c r="AH8" s="26">
        <v>0</v>
      </c>
      <c r="AI8" s="29">
        <v>0</v>
      </c>
      <c r="AJ8" s="19">
        <f aca="true" t="shared" si="10" ref="AJ8:AJ13">AH8+AI8</f>
        <v>0</v>
      </c>
      <c r="AK8" s="26">
        <v>0</v>
      </c>
      <c r="AL8" s="29">
        <v>0</v>
      </c>
      <c r="AM8" s="19">
        <f aca="true" t="shared" si="11" ref="AM8:AM13">AK8+AL8</f>
        <v>0</v>
      </c>
      <c r="AN8" s="23">
        <f aca="true" t="shared" si="12" ref="AN8:AN13">AK8+AH8+AE8+AB8+Y8+V8+S8+P8+M8+J8+G8+D8</f>
        <v>0</v>
      </c>
      <c r="AO8" s="24">
        <f aca="true" t="shared" si="13" ref="AO8:AO13">AL8+AI8+AF8+AC8+Z8+W8+T8+Q8+N8+K8+H8+E8</f>
        <v>63.47</v>
      </c>
      <c r="AP8" s="24"/>
      <c r="AQ8" s="25"/>
    </row>
    <row r="9" spans="1:43" ht="15">
      <c r="A9" s="34" t="s">
        <v>49</v>
      </c>
      <c r="B9" s="34" t="s">
        <v>50</v>
      </c>
      <c r="C9" s="35" t="s">
        <v>30</v>
      </c>
      <c r="D9" s="26">
        <v>0</v>
      </c>
      <c r="E9" s="26">
        <v>0</v>
      </c>
      <c r="F9" s="19">
        <f t="shared" si="0"/>
        <v>0</v>
      </c>
      <c r="G9" s="27">
        <v>89.3</v>
      </c>
      <c r="H9" s="28">
        <v>0</v>
      </c>
      <c r="I9" s="19">
        <f t="shared" si="1"/>
        <v>89.3</v>
      </c>
      <c r="J9" s="27">
        <v>0</v>
      </c>
      <c r="K9" s="28">
        <v>0</v>
      </c>
      <c r="L9" s="19">
        <f t="shared" si="2"/>
        <v>0</v>
      </c>
      <c r="M9" s="26">
        <v>0</v>
      </c>
      <c r="N9" s="29">
        <v>0</v>
      </c>
      <c r="O9" s="19">
        <f t="shared" si="3"/>
        <v>0</v>
      </c>
      <c r="P9" s="26">
        <v>0</v>
      </c>
      <c r="Q9" s="29">
        <v>0</v>
      </c>
      <c r="R9" s="19">
        <f t="shared" si="4"/>
        <v>0</v>
      </c>
      <c r="S9" s="26">
        <v>49.21</v>
      </c>
      <c r="T9" s="29">
        <v>0</v>
      </c>
      <c r="U9" s="19">
        <f t="shared" si="5"/>
        <v>49.21</v>
      </c>
      <c r="V9" s="26">
        <v>0</v>
      </c>
      <c r="W9" s="29">
        <v>0</v>
      </c>
      <c r="X9" s="19">
        <f t="shared" si="6"/>
        <v>0</v>
      </c>
      <c r="Y9" s="26">
        <v>0</v>
      </c>
      <c r="Z9" s="29">
        <v>0</v>
      </c>
      <c r="AA9" s="19">
        <f t="shared" si="7"/>
        <v>0</v>
      </c>
      <c r="AB9" s="26">
        <v>44.45</v>
      </c>
      <c r="AC9" s="29">
        <v>0</v>
      </c>
      <c r="AD9" s="19">
        <f t="shared" si="8"/>
        <v>44.45</v>
      </c>
      <c r="AE9" s="26">
        <v>160.18</v>
      </c>
      <c r="AF9" s="29">
        <v>0</v>
      </c>
      <c r="AG9" s="19">
        <f t="shared" si="9"/>
        <v>160.18</v>
      </c>
      <c r="AH9" s="26">
        <v>0</v>
      </c>
      <c r="AI9" s="29">
        <v>0</v>
      </c>
      <c r="AJ9" s="19">
        <f t="shared" si="10"/>
        <v>0</v>
      </c>
      <c r="AK9" s="26">
        <v>0</v>
      </c>
      <c r="AL9" s="29">
        <v>0</v>
      </c>
      <c r="AM9" s="19">
        <f t="shared" si="11"/>
        <v>0</v>
      </c>
      <c r="AN9" s="23">
        <f t="shared" si="12"/>
        <v>343.14</v>
      </c>
      <c r="AO9" s="24">
        <f t="shared" si="13"/>
        <v>0</v>
      </c>
      <c r="AP9" s="24"/>
      <c r="AQ9" s="25"/>
    </row>
    <row r="10" spans="1:43" ht="15">
      <c r="A10" s="34" t="s">
        <v>32</v>
      </c>
      <c r="B10" s="34" t="s">
        <v>43</v>
      </c>
      <c r="C10" s="35" t="s">
        <v>33</v>
      </c>
      <c r="D10" s="26">
        <v>0</v>
      </c>
      <c r="E10" s="26">
        <v>398.99</v>
      </c>
      <c r="F10" s="19">
        <f t="shared" si="0"/>
        <v>398.99</v>
      </c>
      <c r="G10" s="27">
        <v>22.7</v>
      </c>
      <c r="H10" s="28">
        <v>347.93</v>
      </c>
      <c r="I10" s="19">
        <f t="shared" si="1"/>
        <v>370.63</v>
      </c>
      <c r="J10" s="27">
        <v>0</v>
      </c>
      <c r="K10" s="28">
        <v>30.82</v>
      </c>
      <c r="L10" s="19">
        <f t="shared" si="2"/>
        <v>30.82</v>
      </c>
      <c r="M10" s="26">
        <v>26.67</v>
      </c>
      <c r="N10" s="29">
        <v>162.68</v>
      </c>
      <c r="O10" s="19">
        <f t="shared" si="3"/>
        <v>189.35000000000002</v>
      </c>
      <c r="P10" s="26">
        <v>1033.99</v>
      </c>
      <c r="Q10" s="29">
        <v>160.02</v>
      </c>
      <c r="R10" s="19">
        <f t="shared" si="4"/>
        <v>1194.01</v>
      </c>
      <c r="S10" s="26">
        <v>53.34</v>
      </c>
      <c r="T10" s="29">
        <v>423.5</v>
      </c>
      <c r="U10" s="19">
        <f t="shared" si="5"/>
        <v>476.84000000000003</v>
      </c>
      <c r="V10" s="26">
        <v>317.8</v>
      </c>
      <c r="W10" s="29">
        <v>201.95</v>
      </c>
      <c r="X10" s="19">
        <f t="shared" si="6"/>
        <v>519.75</v>
      </c>
      <c r="Y10" s="26">
        <v>80.01</v>
      </c>
      <c r="Z10" s="29">
        <v>741.48</v>
      </c>
      <c r="AA10" s="19">
        <f t="shared" si="7"/>
        <v>821.49</v>
      </c>
      <c r="AB10" s="26">
        <v>0</v>
      </c>
      <c r="AC10" s="29">
        <v>213.43</v>
      </c>
      <c r="AD10" s="19">
        <f t="shared" si="8"/>
        <v>213.43</v>
      </c>
      <c r="AE10" s="26">
        <v>80.02</v>
      </c>
      <c r="AF10" s="29">
        <v>425.35</v>
      </c>
      <c r="AG10" s="19">
        <f t="shared" si="9"/>
        <v>505.37</v>
      </c>
      <c r="AH10" s="26">
        <v>87.24</v>
      </c>
      <c r="AI10" s="29">
        <v>571.56</v>
      </c>
      <c r="AJ10" s="19">
        <f t="shared" si="10"/>
        <v>658.8</v>
      </c>
      <c r="AK10" s="26">
        <v>0</v>
      </c>
      <c r="AL10" s="29">
        <v>0</v>
      </c>
      <c r="AM10" s="19">
        <f t="shared" si="11"/>
        <v>0</v>
      </c>
      <c r="AN10" s="23">
        <f t="shared" si="12"/>
        <v>1701.7700000000002</v>
      </c>
      <c r="AO10" s="24">
        <f t="shared" si="13"/>
        <v>3677.71</v>
      </c>
      <c r="AP10" s="24"/>
      <c r="AQ10" s="25"/>
    </row>
    <row r="11" spans="1:43" ht="15">
      <c r="A11" s="34" t="s">
        <v>39</v>
      </c>
      <c r="B11" s="46" t="s">
        <v>44</v>
      </c>
      <c r="C11" s="47" t="s">
        <v>34</v>
      </c>
      <c r="D11" s="48">
        <v>26.67</v>
      </c>
      <c r="E11" s="48">
        <v>0</v>
      </c>
      <c r="F11" s="19">
        <f>+D11+E11</f>
        <v>26.67</v>
      </c>
      <c r="G11" s="43">
        <v>80.01</v>
      </c>
      <c r="H11" s="43">
        <v>55.5</v>
      </c>
      <c r="I11" s="19">
        <f t="shared" si="1"/>
        <v>135.51</v>
      </c>
      <c r="J11" s="48">
        <v>0</v>
      </c>
      <c r="K11" s="49">
        <v>0</v>
      </c>
      <c r="L11" s="19">
        <f t="shared" si="2"/>
        <v>0</v>
      </c>
      <c r="M11" s="48">
        <v>26.67</v>
      </c>
      <c r="N11" s="49">
        <v>0</v>
      </c>
      <c r="O11" s="19">
        <f t="shared" si="3"/>
        <v>26.67</v>
      </c>
      <c r="P11" s="48">
        <v>0</v>
      </c>
      <c r="Q11" s="29">
        <v>0</v>
      </c>
      <c r="R11" s="19">
        <f t="shared" si="4"/>
        <v>0</v>
      </c>
      <c r="S11" s="26">
        <v>26.67</v>
      </c>
      <c r="T11" s="29">
        <v>0</v>
      </c>
      <c r="U11" s="19">
        <f t="shared" si="5"/>
        <v>26.67</v>
      </c>
      <c r="V11" s="26">
        <v>0</v>
      </c>
      <c r="W11" s="29">
        <v>0</v>
      </c>
      <c r="X11" s="19">
        <f t="shared" si="6"/>
        <v>0</v>
      </c>
      <c r="Y11" s="26">
        <v>0</v>
      </c>
      <c r="Z11" s="26">
        <v>0</v>
      </c>
      <c r="AA11" s="19">
        <f t="shared" si="7"/>
        <v>0</v>
      </c>
      <c r="AB11" s="26">
        <v>595.61</v>
      </c>
      <c r="AC11" s="26">
        <v>48</v>
      </c>
      <c r="AD11" s="19">
        <f t="shared" si="8"/>
        <v>643.61</v>
      </c>
      <c r="AE11" s="26">
        <v>0</v>
      </c>
      <c r="AF11" s="26">
        <v>0</v>
      </c>
      <c r="AG11" s="19">
        <f t="shared" si="9"/>
        <v>0</v>
      </c>
      <c r="AH11" s="26">
        <v>491.34</v>
      </c>
      <c r="AI11" s="26">
        <v>32.2</v>
      </c>
      <c r="AJ11" s="19">
        <f t="shared" si="10"/>
        <v>523.54</v>
      </c>
      <c r="AK11" s="26">
        <v>0</v>
      </c>
      <c r="AL11" s="26">
        <v>0</v>
      </c>
      <c r="AM11" s="19">
        <f t="shared" si="11"/>
        <v>0</v>
      </c>
      <c r="AN11" s="23">
        <f t="shared" si="12"/>
        <v>1246.9700000000003</v>
      </c>
      <c r="AO11" s="24">
        <f t="shared" si="13"/>
        <v>135.7</v>
      </c>
      <c r="AP11" s="24"/>
      <c r="AQ11" s="25"/>
    </row>
    <row r="12" spans="1:43" ht="15">
      <c r="A12" s="34" t="s">
        <v>35</v>
      </c>
      <c r="B12" s="34" t="s">
        <v>45</v>
      </c>
      <c r="C12" s="35" t="s">
        <v>36</v>
      </c>
      <c r="D12" s="26">
        <v>80.01</v>
      </c>
      <c r="E12" s="26">
        <v>133.38</v>
      </c>
      <c r="F12" s="19">
        <f t="shared" si="0"/>
        <v>213.39</v>
      </c>
      <c r="G12" s="27">
        <v>0</v>
      </c>
      <c r="H12" s="28">
        <v>15.64</v>
      </c>
      <c r="I12" s="19">
        <f t="shared" si="1"/>
        <v>15.64</v>
      </c>
      <c r="J12" s="27">
        <v>0</v>
      </c>
      <c r="K12" s="28">
        <v>0</v>
      </c>
      <c r="L12" s="19">
        <f t="shared" si="2"/>
        <v>0</v>
      </c>
      <c r="M12" s="26">
        <v>0</v>
      </c>
      <c r="N12" s="29">
        <v>0</v>
      </c>
      <c r="O12" s="19">
        <f t="shared" si="3"/>
        <v>0</v>
      </c>
      <c r="P12" s="26">
        <v>26.67</v>
      </c>
      <c r="Q12" s="29">
        <v>55.66</v>
      </c>
      <c r="R12" s="19">
        <f t="shared" si="4"/>
        <v>82.33</v>
      </c>
      <c r="S12" s="26">
        <v>0</v>
      </c>
      <c r="T12" s="29">
        <v>109.48</v>
      </c>
      <c r="U12" s="19">
        <f t="shared" si="5"/>
        <v>109.48</v>
      </c>
      <c r="V12" s="26">
        <v>0</v>
      </c>
      <c r="W12" s="29">
        <v>20.7</v>
      </c>
      <c r="X12" s="19">
        <f t="shared" si="6"/>
        <v>20.7</v>
      </c>
      <c r="Y12" s="30">
        <v>0</v>
      </c>
      <c r="Z12" s="30">
        <v>92.92</v>
      </c>
      <c r="AA12" s="19">
        <f t="shared" si="7"/>
        <v>92.92</v>
      </c>
      <c r="AB12" s="30">
        <v>26.67</v>
      </c>
      <c r="AC12" s="30">
        <v>121.9</v>
      </c>
      <c r="AD12" s="19">
        <f t="shared" si="8"/>
        <v>148.57</v>
      </c>
      <c r="AE12" s="30">
        <v>334.53</v>
      </c>
      <c r="AF12" s="30">
        <v>230.24</v>
      </c>
      <c r="AG12" s="19">
        <f t="shared" si="9"/>
        <v>564.77</v>
      </c>
      <c r="AH12" s="30">
        <v>0</v>
      </c>
      <c r="AI12" s="30">
        <v>38.64</v>
      </c>
      <c r="AJ12" s="19">
        <f t="shared" si="10"/>
        <v>38.64</v>
      </c>
      <c r="AK12" s="30">
        <v>0</v>
      </c>
      <c r="AL12" s="30">
        <v>0</v>
      </c>
      <c r="AM12" s="19">
        <f t="shared" si="11"/>
        <v>0</v>
      </c>
      <c r="AN12" s="23">
        <f t="shared" si="12"/>
        <v>467.88</v>
      </c>
      <c r="AO12" s="24">
        <f t="shared" si="13"/>
        <v>818.56</v>
      </c>
      <c r="AP12" s="24"/>
      <c r="AQ12" s="25"/>
    </row>
    <row r="13" spans="1:43" ht="15.75" thickBot="1">
      <c r="A13" s="34" t="s">
        <v>37</v>
      </c>
      <c r="B13" s="34" t="s">
        <v>81</v>
      </c>
      <c r="C13" s="35" t="s">
        <v>38</v>
      </c>
      <c r="D13" s="30">
        <v>26.67</v>
      </c>
      <c r="E13" s="30">
        <v>115.33</v>
      </c>
      <c r="F13" s="19">
        <f t="shared" si="0"/>
        <v>142</v>
      </c>
      <c r="G13" s="30">
        <v>26.67</v>
      </c>
      <c r="H13" s="30">
        <v>102.8</v>
      </c>
      <c r="I13" s="19">
        <f t="shared" si="1"/>
        <v>129.47</v>
      </c>
      <c r="J13" s="30">
        <v>26.67</v>
      </c>
      <c r="K13" s="30">
        <v>170.2</v>
      </c>
      <c r="L13" s="19">
        <f t="shared" si="2"/>
        <v>196.87</v>
      </c>
      <c r="M13" s="30">
        <v>118.73</v>
      </c>
      <c r="N13" s="30">
        <v>67.85</v>
      </c>
      <c r="O13" s="19">
        <f t="shared" si="3"/>
        <v>186.57999999999998</v>
      </c>
      <c r="P13" s="30">
        <v>0</v>
      </c>
      <c r="Q13" s="30">
        <v>0</v>
      </c>
      <c r="R13" s="19">
        <f t="shared" si="4"/>
        <v>0</v>
      </c>
      <c r="S13" s="30">
        <v>0</v>
      </c>
      <c r="T13" s="30">
        <v>0</v>
      </c>
      <c r="U13" s="19">
        <f t="shared" si="5"/>
        <v>0</v>
      </c>
      <c r="V13" s="30">
        <v>0</v>
      </c>
      <c r="W13" s="30">
        <v>0</v>
      </c>
      <c r="X13" s="19">
        <f t="shared" si="6"/>
        <v>0</v>
      </c>
      <c r="Y13" s="30">
        <v>0</v>
      </c>
      <c r="Z13" s="30">
        <v>0</v>
      </c>
      <c r="AA13" s="19">
        <f t="shared" si="7"/>
        <v>0</v>
      </c>
      <c r="AB13" s="30">
        <v>0</v>
      </c>
      <c r="AC13" s="30">
        <v>0</v>
      </c>
      <c r="AD13" s="19">
        <f t="shared" si="8"/>
        <v>0</v>
      </c>
      <c r="AE13" s="26">
        <v>0</v>
      </c>
      <c r="AF13" s="29">
        <v>0</v>
      </c>
      <c r="AG13" s="19">
        <f t="shared" si="9"/>
        <v>0</v>
      </c>
      <c r="AH13" s="26">
        <v>0</v>
      </c>
      <c r="AI13" s="29">
        <v>0</v>
      </c>
      <c r="AJ13" s="19">
        <f t="shared" si="10"/>
        <v>0</v>
      </c>
      <c r="AK13" s="26">
        <v>0</v>
      </c>
      <c r="AL13" s="29">
        <v>0</v>
      </c>
      <c r="AM13" s="19">
        <f t="shared" si="11"/>
        <v>0</v>
      </c>
      <c r="AN13" s="23">
        <f t="shared" si="12"/>
        <v>198.74</v>
      </c>
      <c r="AO13" s="24">
        <f t="shared" si="13"/>
        <v>456.17999999999995</v>
      </c>
      <c r="AP13" s="24"/>
      <c r="AQ13" s="25"/>
    </row>
    <row r="14" spans="1:43" ht="15.75" thickTop="1">
      <c r="A14" s="68" t="s">
        <v>80</v>
      </c>
      <c r="B14" s="69" t="s">
        <v>82</v>
      </c>
      <c r="C14" s="70" t="s">
        <v>38</v>
      </c>
      <c r="D14" s="71">
        <v>0</v>
      </c>
      <c r="E14" s="71">
        <v>0</v>
      </c>
      <c r="F14" s="72">
        <v>0</v>
      </c>
      <c r="G14" s="71">
        <v>0</v>
      </c>
      <c r="H14" s="71">
        <v>0</v>
      </c>
      <c r="I14" s="72">
        <v>0</v>
      </c>
      <c r="J14" s="71">
        <v>0</v>
      </c>
      <c r="K14" s="71">
        <v>0</v>
      </c>
      <c r="L14" s="72">
        <v>0</v>
      </c>
      <c r="M14" s="71">
        <v>0</v>
      </c>
      <c r="N14" s="71">
        <v>0</v>
      </c>
      <c r="O14" s="72">
        <v>0</v>
      </c>
      <c r="P14" s="71">
        <v>0</v>
      </c>
      <c r="Q14" s="71">
        <v>0</v>
      </c>
      <c r="R14" s="72">
        <v>0</v>
      </c>
      <c r="S14" s="71">
        <v>0</v>
      </c>
      <c r="T14" s="71">
        <v>0</v>
      </c>
      <c r="U14" s="72">
        <v>0</v>
      </c>
      <c r="V14" s="71">
        <v>0</v>
      </c>
      <c r="W14" s="71">
        <v>0</v>
      </c>
      <c r="X14" s="72">
        <v>0</v>
      </c>
      <c r="Y14" s="71">
        <v>0</v>
      </c>
      <c r="Z14" s="71">
        <v>0</v>
      </c>
      <c r="AA14" s="72">
        <v>0</v>
      </c>
      <c r="AB14" s="71">
        <v>0</v>
      </c>
      <c r="AC14" s="71">
        <v>0</v>
      </c>
      <c r="AD14" s="72">
        <v>0</v>
      </c>
      <c r="AE14" s="71">
        <v>0</v>
      </c>
      <c r="AF14" s="71">
        <v>0</v>
      </c>
      <c r="AG14" s="72">
        <v>0</v>
      </c>
      <c r="AH14" s="71">
        <v>533.4</v>
      </c>
      <c r="AI14" s="71">
        <v>1224.86</v>
      </c>
      <c r="AJ14" s="72">
        <f>+AI14+AH14</f>
        <v>1758.2599999999998</v>
      </c>
      <c r="AK14" s="71">
        <v>80.01</v>
      </c>
      <c r="AL14" s="71">
        <v>300.15</v>
      </c>
      <c r="AM14" s="72">
        <f>+AL14+AK14</f>
        <v>380.15999999999997</v>
      </c>
      <c r="AN14" s="73">
        <f>AK14+AH14+AE14+AB14+Y14+V14+S14+P14+M14+J14+G14+D14</f>
        <v>613.41</v>
      </c>
      <c r="AO14" s="73">
        <f>AL14+AI14+AF14+AC14+Z14+W14+T14+Q14+N14+K14+H14+E14</f>
        <v>1525.0099999999998</v>
      </c>
      <c r="AP14" s="74"/>
      <c r="AQ14" s="75"/>
    </row>
    <row r="15" spans="2:43" ht="15.75" thickBot="1">
      <c r="B15" s="77" t="s">
        <v>83</v>
      </c>
      <c r="C15" s="76"/>
      <c r="D15" s="76"/>
      <c r="E15" s="76"/>
      <c r="F15" s="78">
        <f>SUM(F7:F14)</f>
        <v>844.52</v>
      </c>
      <c r="G15" s="76"/>
      <c r="H15" s="76"/>
      <c r="I15" s="78">
        <f>SUM(I7:I14)</f>
        <v>873.9</v>
      </c>
      <c r="J15" s="76"/>
      <c r="K15" s="76"/>
      <c r="L15" s="78">
        <f>SUM(L7:L14)</f>
        <v>291.99</v>
      </c>
      <c r="M15" s="76"/>
      <c r="N15" s="76"/>
      <c r="O15" s="78">
        <f>SUM(O7:O14)</f>
        <v>429.27000000000004</v>
      </c>
      <c r="P15" s="76"/>
      <c r="Q15" s="76"/>
      <c r="R15" s="78">
        <f>SUM(R7:R14)</f>
        <v>1341.3999999999999</v>
      </c>
      <c r="S15" s="76"/>
      <c r="T15" s="76"/>
      <c r="U15" s="78">
        <f>SUM(U7:U14)</f>
        <v>727.5600000000001</v>
      </c>
      <c r="V15" s="76"/>
      <c r="W15" s="76"/>
      <c r="X15" s="78">
        <f>SUM(X7:X14)</f>
        <v>641.7800000000001</v>
      </c>
      <c r="Y15" s="76"/>
      <c r="Z15" s="76"/>
      <c r="AA15" s="78">
        <f>SUM(AA7:AA14)</f>
        <v>914.41</v>
      </c>
      <c r="AB15" s="76"/>
      <c r="AC15" s="76"/>
      <c r="AD15" s="78">
        <f>SUM(AD7:AD14)</f>
        <v>1104.16</v>
      </c>
      <c r="AE15" s="76"/>
      <c r="AF15" s="76"/>
      <c r="AG15" s="78">
        <f>SUM(AG7:AG14)</f>
        <v>1528.1599999999999</v>
      </c>
      <c r="AH15" s="76"/>
      <c r="AI15" s="76"/>
      <c r="AJ15" s="78">
        <f>SUM(AJ7:AJ14)</f>
        <v>2979.24</v>
      </c>
      <c r="AK15" s="76"/>
      <c r="AL15" s="76"/>
      <c r="AM15" s="79">
        <f>SUM(AM7:AM14)</f>
        <v>380.15999999999997</v>
      </c>
      <c r="AN15" s="80">
        <f>SUM(AN7:AN14)</f>
        <v>5332.86</v>
      </c>
      <c r="AO15" s="80">
        <f>SUM(AO7:AO14)</f>
        <v>6723.6900000000005</v>
      </c>
      <c r="AP15" s="76"/>
      <c r="AQ15" s="76"/>
    </row>
    <row r="16" ht="15.75" thickTop="1"/>
    <row r="17" ht="15">
      <c r="J17" s="43"/>
    </row>
  </sheetData>
  <sheetProtection/>
  <mergeCells count="14"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">
      <selection activeCell="E34" sqref="E34"/>
    </sheetView>
  </sheetViews>
  <sheetFormatPr defaultColWidth="11.421875" defaultRowHeight="15"/>
  <cols>
    <col min="2" max="2" width="27.8515625" style="0" customWidth="1"/>
    <col min="3" max="3" width="44.7109375" style="0" customWidth="1"/>
    <col min="4" max="4" width="15.28125" style="0" customWidth="1"/>
    <col min="5" max="5" width="27.00390625" style="0" customWidth="1"/>
    <col min="6" max="6" width="22.421875" style="0" customWidth="1"/>
  </cols>
  <sheetData>
    <row r="2" spans="2:6" ht="15">
      <c r="B2" s="136" t="s">
        <v>46</v>
      </c>
      <c r="C2" s="137"/>
      <c r="D2" s="137"/>
      <c r="E2" s="137"/>
      <c r="F2" s="137"/>
    </row>
    <row r="3" spans="1:6" ht="15">
      <c r="A3" s="31"/>
      <c r="B3" s="32" t="s">
        <v>23</v>
      </c>
      <c r="C3" s="32" t="s">
        <v>24</v>
      </c>
      <c r="D3" s="32" t="s">
        <v>25</v>
      </c>
      <c r="E3" s="32" t="s">
        <v>26</v>
      </c>
      <c r="F3" s="32" t="s">
        <v>27</v>
      </c>
    </row>
    <row r="4" spans="1:6" ht="30">
      <c r="A4" s="33" t="s">
        <v>20</v>
      </c>
      <c r="B4" s="31" t="s">
        <v>84</v>
      </c>
      <c r="C4" s="42" t="s">
        <v>63</v>
      </c>
      <c r="D4" s="40">
        <v>340.14</v>
      </c>
      <c r="E4" s="53" t="s">
        <v>69</v>
      </c>
      <c r="F4" s="42" t="s">
        <v>47</v>
      </c>
    </row>
    <row r="5" spans="1:6" ht="30">
      <c r="A5" s="33" t="s">
        <v>21</v>
      </c>
      <c r="B5" s="31" t="s">
        <v>85</v>
      </c>
      <c r="C5" s="42" t="s">
        <v>86</v>
      </c>
      <c r="D5" s="40">
        <v>12.49</v>
      </c>
      <c r="E5" s="53" t="s">
        <v>87</v>
      </c>
      <c r="F5" s="42" t="s">
        <v>47</v>
      </c>
    </row>
    <row r="6" spans="1:6" ht="30">
      <c r="A6" s="33" t="s">
        <v>22</v>
      </c>
      <c r="B6" s="31" t="s">
        <v>88</v>
      </c>
      <c r="C6" s="42" t="s">
        <v>89</v>
      </c>
      <c r="D6" s="40">
        <v>110.69</v>
      </c>
      <c r="E6" s="53" t="s">
        <v>90</v>
      </c>
      <c r="F6" s="42" t="s">
        <v>47</v>
      </c>
    </row>
    <row r="7" spans="1:6" ht="30">
      <c r="A7" s="33" t="s">
        <v>51</v>
      </c>
      <c r="B7" s="31" t="s">
        <v>91</v>
      </c>
      <c r="C7" s="42" t="s">
        <v>92</v>
      </c>
      <c r="D7" s="40">
        <v>81.64</v>
      </c>
      <c r="E7" s="53" t="s">
        <v>90</v>
      </c>
      <c r="F7" s="42" t="s">
        <v>47</v>
      </c>
    </row>
    <row r="8" spans="1:6" ht="30">
      <c r="A8" s="33" t="s">
        <v>52</v>
      </c>
      <c r="B8" s="31" t="s">
        <v>93</v>
      </c>
      <c r="C8" s="89" t="s">
        <v>94</v>
      </c>
      <c r="D8" s="40">
        <v>235.37</v>
      </c>
      <c r="E8" s="62" t="s">
        <v>95</v>
      </c>
      <c r="F8" s="42" t="s">
        <v>47</v>
      </c>
    </row>
    <row r="9" spans="1:6" ht="30">
      <c r="A9" s="33" t="s">
        <v>53</v>
      </c>
      <c r="B9" s="31" t="s">
        <v>93</v>
      </c>
      <c r="C9" s="89" t="s">
        <v>94</v>
      </c>
      <c r="D9" s="40">
        <v>184.75</v>
      </c>
      <c r="E9" s="62" t="s">
        <v>96</v>
      </c>
      <c r="F9" s="42" t="s">
        <v>47</v>
      </c>
    </row>
    <row r="10" spans="1:6" ht="30">
      <c r="A10" s="33" t="s">
        <v>54</v>
      </c>
      <c r="B10" s="31" t="s">
        <v>97</v>
      </c>
      <c r="C10" s="89" t="s">
        <v>98</v>
      </c>
      <c r="D10" s="40">
        <v>101.97</v>
      </c>
      <c r="E10" s="60" t="s">
        <v>99</v>
      </c>
      <c r="F10" s="42" t="s">
        <v>47</v>
      </c>
    </row>
    <row r="11" spans="1:6" ht="30">
      <c r="A11" s="33" t="s">
        <v>55</v>
      </c>
      <c r="B11" s="59" t="s">
        <v>100</v>
      </c>
      <c r="C11" s="89" t="s">
        <v>101</v>
      </c>
      <c r="D11" s="40">
        <v>164.31</v>
      </c>
      <c r="E11" s="60" t="s">
        <v>99</v>
      </c>
      <c r="F11" s="42" t="s">
        <v>47</v>
      </c>
    </row>
    <row r="12" spans="1:6" ht="30">
      <c r="A12" s="33" t="s">
        <v>56</v>
      </c>
      <c r="B12" s="31" t="s">
        <v>102</v>
      </c>
      <c r="C12" s="89" t="s">
        <v>103</v>
      </c>
      <c r="D12" s="40">
        <v>124.55</v>
      </c>
      <c r="E12" s="60" t="s">
        <v>104</v>
      </c>
      <c r="F12" s="42" t="s">
        <v>47</v>
      </c>
    </row>
    <row r="13" spans="1:6" ht="30">
      <c r="A13" s="33" t="s">
        <v>57</v>
      </c>
      <c r="B13" s="31" t="s">
        <v>105</v>
      </c>
      <c r="C13" s="89" t="s">
        <v>106</v>
      </c>
      <c r="D13" s="40">
        <v>293.68</v>
      </c>
      <c r="E13" s="60" t="s">
        <v>107</v>
      </c>
      <c r="F13" s="42" t="s">
        <v>47</v>
      </c>
    </row>
    <row r="14" spans="1:6" ht="30">
      <c r="A14" s="33" t="s">
        <v>58</v>
      </c>
      <c r="B14" s="31" t="s">
        <v>108</v>
      </c>
      <c r="C14" s="89" t="s">
        <v>103</v>
      </c>
      <c r="D14" s="40">
        <v>154.17</v>
      </c>
      <c r="E14" s="60" t="s">
        <v>109</v>
      </c>
      <c r="F14" s="42" t="s">
        <v>47</v>
      </c>
    </row>
    <row r="15" spans="1:6" ht="30">
      <c r="A15" s="33" t="s">
        <v>59</v>
      </c>
      <c r="B15" s="87" t="s">
        <v>110</v>
      </c>
      <c r="C15" s="89" t="s">
        <v>111</v>
      </c>
      <c r="D15" s="40">
        <v>161.45</v>
      </c>
      <c r="E15" s="60" t="s">
        <v>112</v>
      </c>
      <c r="F15" s="42" t="s">
        <v>47</v>
      </c>
    </row>
    <row r="16" spans="1:6" ht="45">
      <c r="A16" s="33" t="s">
        <v>60</v>
      </c>
      <c r="B16" s="31" t="s">
        <v>113</v>
      </c>
      <c r="C16" s="89" t="s">
        <v>114</v>
      </c>
      <c r="D16" s="40">
        <v>115.48</v>
      </c>
      <c r="E16" s="50" t="s">
        <v>115</v>
      </c>
      <c r="F16" s="42" t="s">
        <v>47</v>
      </c>
    </row>
    <row r="17" spans="1:6" ht="45">
      <c r="A17" s="33" t="s">
        <v>61</v>
      </c>
      <c r="B17" s="31" t="s">
        <v>116</v>
      </c>
      <c r="C17" s="89" t="s">
        <v>103</v>
      </c>
      <c r="D17" s="40">
        <v>152.54</v>
      </c>
      <c r="E17" s="50" t="s">
        <v>115</v>
      </c>
      <c r="F17" s="42" t="s">
        <v>47</v>
      </c>
    </row>
    <row r="18" spans="1:6" ht="15">
      <c r="A18" s="94"/>
      <c r="B18" s="95"/>
      <c r="C18" s="96"/>
      <c r="D18" s="97"/>
      <c r="E18" s="96"/>
      <c r="F18" s="99"/>
    </row>
    <row r="19" spans="1:6" ht="15">
      <c r="A19" s="94"/>
      <c r="B19" s="95"/>
      <c r="C19" s="96"/>
      <c r="D19" s="97"/>
      <c r="E19" s="96"/>
      <c r="F19" s="99"/>
    </row>
    <row r="20" spans="2:6" ht="15">
      <c r="B20" s="136" t="s">
        <v>48</v>
      </c>
      <c r="C20" s="136"/>
      <c r="D20" s="136"/>
      <c r="E20" s="136"/>
      <c r="F20" s="136"/>
    </row>
    <row r="21" spans="1:6" ht="15">
      <c r="A21" s="31"/>
      <c r="B21" s="32" t="s">
        <v>23</v>
      </c>
      <c r="C21" s="45" t="s">
        <v>24</v>
      </c>
      <c r="D21" s="32" t="s">
        <v>25</v>
      </c>
      <c r="E21" s="32" t="s">
        <v>26</v>
      </c>
      <c r="F21" s="32" t="s">
        <v>27</v>
      </c>
    </row>
    <row r="22" spans="1:6" ht="30">
      <c r="A22" s="33" t="s">
        <v>20</v>
      </c>
      <c r="B22" s="31" t="s">
        <v>117</v>
      </c>
      <c r="C22" s="42" t="s">
        <v>89</v>
      </c>
      <c r="D22" s="40">
        <v>110.69</v>
      </c>
      <c r="E22" s="88" t="s">
        <v>90</v>
      </c>
      <c r="F22" s="42" t="s">
        <v>47</v>
      </c>
    </row>
    <row r="23" spans="1:6" ht="30">
      <c r="A23" s="33" t="s">
        <v>21</v>
      </c>
      <c r="B23" s="31" t="s">
        <v>91</v>
      </c>
      <c r="C23" s="42" t="s">
        <v>92</v>
      </c>
      <c r="D23" s="40">
        <v>81.64</v>
      </c>
      <c r="E23" s="88" t="s">
        <v>90</v>
      </c>
      <c r="F23" s="42" t="s">
        <v>47</v>
      </c>
    </row>
    <row r="24" spans="1:6" ht="15">
      <c r="A24" s="33" t="s">
        <v>22</v>
      </c>
      <c r="B24" s="31" t="s">
        <v>93</v>
      </c>
      <c r="C24" s="89" t="s">
        <v>94</v>
      </c>
      <c r="D24" s="40">
        <v>184.75</v>
      </c>
      <c r="E24" s="51" t="s">
        <v>96</v>
      </c>
      <c r="F24" s="88" t="s">
        <v>47</v>
      </c>
    </row>
    <row r="25" spans="1:6" ht="15">
      <c r="A25" s="33" t="s">
        <v>51</v>
      </c>
      <c r="B25" s="31" t="s">
        <v>118</v>
      </c>
      <c r="C25" s="89" t="s">
        <v>119</v>
      </c>
      <c r="D25" s="40">
        <v>85.97</v>
      </c>
      <c r="E25" s="88" t="s">
        <v>90</v>
      </c>
      <c r="F25" s="88" t="s">
        <v>47</v>
      </c>
    </row>
    <row r="26" spans="1:6" ht="30">
      <c r="A26" s="33" t="s">
        <v>52</v>
      </c>
      <c r="B26" s="31" t="s">
        <v>105</v>
      </c>
      <c r="C26" s="89" t="s">
        <v>106</v>
      </c>
      <c r="D26" s="40">
        <v>293.68</v>
      </c>
      <c r="E26" s="50" t="s">
        <v>107</v>
      </c>
      <c r="F26" s="88" t="s">
        <v>47</v>
      </c>
    </row>
    <row r="27" spans="1:6" ht="30">
      <c r="A27" s="33" t="s">
        <v>53</v>
      </c>
      <c r="B27" s="87" t="s">
        <v>110</v>
      </c>
      <c r="C27" s="89" t="s">
        <v>111</v>
      </c>
      <c r="D27" s="40">
        <v>161.45</v>
      </c>
      <c r="E27" s="50" t="s">
        <v>112</v>
      </c>
      <c r="F27" s="88" t="s">
        <v>47</v>
      </c>
    </row>
    <row r="28" spans="1:6" ht="15">
      <c r="A28" s="94"/>
      <c r="B28" s="95"/>
      <c r="C28" s="96"/>
      <c r="D28" s="97"/>
      <c r="E28" s="96"/>
      <c r="F28" s="98"/>
    </row>
    <row r="30" spans="2:6" ht="15">
      <c r="B30" s="136" t="s">
        <v>70</v>
      </c>
      <c r="C30" s="136"/>
      <c r="D30" s="136"/>
      <c r="E30" s="136"/>
      <c r="F30" s="136"/>
    </row>
    <row r="31" spans="1:6" ht="15">
      <c r="A31" s="31"/>
      <c r="B31" s="32" t="s">
        <v>23</v>
      </c>
      <c r="C31" s="45" t="s">
        <v>24</v>
      </c>
      <c r="D31" s="32" t="s">
        <v>25</v>
      </c>
      <c r="E31" s="32" t="s">
        <v>26</v>
      </c>
      <c r="F31" s="32" t="s">
        <v>27</v>
      </c>
    </row>
    <row r="32" spans="1:6" ht="30">
      <c r="A32" s="54" t="s">
        <v>20</v>
      </c>
      <c r="B32" s="63" t="s">
        <v>120</v>
      </c>
      <c r="C32" s="50" t="s">
        <v>121</v>
      </c>
      <c r="D32" s="122">
        <v>344.7</v>
      </c>
      <c r="E32" s="55" t="s">
        <v>122</v>
      </c>
      <c r="F32" s="42" t="s">
        <v>47</v>
      </c>
    </row>
    <row r="33" spans="1:6" ht="30">
      <c r="A33" s="54" t="s">
        <v>21</v>
      </c>
      <c r="B33" s="57" t="s">
        <v>123</v>
      </c>
      <c r="C33" s="50" t="s">
        <v>124</v>
      </c>
      <c r="D33" s="122">
        <v>169</v>
      </c>
      <c r="E33" s="55" t="s">
        <v>125</v>
      </c>
      <c r="F33" s="42" t="s">
        <v>47</v>
      </c>
    </row>
    <row r="34" spans="1:6" ht="30">
      <c r="A34" s="54" t="s">
        <v>22</v>
      </c>
      <c r="B34" s="63" t="s">
        <v>126</v>
      </c>
      <c r="C34" s="50" t="s">
        <v>127</v>
      </c>
      <c r="D34" s="122">
        <v>232</v>
      </c>
      <c r="E34" s="55" t="s">
        <v>125</v>
      </c>
      <c r="F34" s="42" t="s">
        <v>47</v>
      </c>
    </row>
    <row r="35" spans="1:6" ht="45">
      <c r="A35" s="54" t="s">
        <v>51</v>
      </c>
      <c r="B35" s="63" t="s">
        <v>128</v>
      </c>
      <c r="C35" s="50" t="s">
        <v>129</v>
      </c>
      <c r="D35" s="122">
        <v>100</v>
      </c>
      <c r="E35" s="92" t="s">
        <v>125</v>
      </c>
      <c r="F35" s="42" t="s">
        <v>47</v>
      </c>
    </row>
    <row r="36" spans="1:6" ht="30">
      <c r="A36" s="54" t="s">
        <v>52</v>
      </c>
      <c r="B36" s="57" t="s">
        <v>130</v>
      </c>
      <c r="C36" s="50" t="s">
        <v>131</v>
      </c>
      <c r="D36" s="122">
        <v>375</v>
      </c>
      <c r="E36" s="55" t="s">
        <v>125</v>
      </c>
      <c r="F36" s="42" t="s">
        <v>47</v>
      </c>
    </row>
    <row r="37" spans="1:6" ht="30">
      <c r="A37" s="54" t="s">
        <v>53</v>
      </c>
      <c r="B37" s="57" t="s">
        <v>132</v>
      </c>
      <c r="C37" s="50" t="s">
        <v>133</v>
      </c>
      <c r="D37" s="122">
        <v>148.5</v>
      </c>
      <c r="E37" s="44" t="s">
        <v>125</v>
      </c>
      <c r="F37" s="42" t="s">
        <v>47</v>
      </c>
    </row>
    <row r="38" spans="1:6" ht="30">
      <c r="A38" s="54" t="s">
        <v>54</v>
      </c>
      <c r="B38" s="57" t="s">
        <v>134</v>
      </c>
      <c r="C38" s="50" t="s">
        <v>135</v>
      </c>
      <c r="D38" s="122">
        <v>325</v>
      </c>
      <c r="E38" s="55" t="s">
        <v>136</v>
      </c>
      <c r="F38" s="42" t="s">
        <v>47</v>
      </c>
    </row>
    <row r="39" spans="1:6" ht="30">
      <c r="A39" s="54" t="s">
        <v>55</v>
      </c>
      <c r="B39" s="57" t="s">
        <v>137</v>
      </c>
      <c r="C39" s="50" t="s">
        <v>138</v>
      </c>
      <c r="D39" s="122">
        <v>532.9</v>
      </c>
      <c r="E39" s="92" t="s">
        <v>139</v>
      </c>
      <c r="F39" s="42" t="s">
        <v>47</v>
      </c>
    </row>
    <row r="40" spans="1:6" ht="30">
      <c r="A40" s="54" t="s">
        <v>56</v>
      </c>
      <c r="B40" s="57" t="s">
        <v>140</v>
      </c>
      <c r="C40" s="52" t="s">
        <v>141</v>
      </c>
      <c r="D40" s="122">
        <v>394.18</v>
      </c>
      <c r="E40" s="50" t="s">
        <v>125</v>
      </c>
      <c r="F40" s="42" t="s">
        <v>47</v>
      </c>
    </row>
    <row r="41" spans="1:6" ht="30">
      <c r="A41" s="54" t="s">
        <v>57</v>
      </c>
      <c r="B41" s="57" t="s">
        <v>142</v>
      </c>
      <c r="C41" s="52" t="s">
        <v>143</v>
      </c>
      <c r="D41" s="122">
        <v>105.51</v>
      </c>
      <c r="E41" s="44" t="s">
        <v>125</v>
      </c>
      <c r="F41" s="42" t="s">
        <v>47</v>
      </c>
    </row>
    <row r="42" spans="1:6" ht="30">
      <c r="A42" s="54" t="s">
        <v>58</v>
      </c>
      <c r="B42" s="57" t="s">
        <v>144</v>
      </c>
      <c r="C42" s="52" t="s">
        <v>145</v>
      </c>
      <c r="D42" s="122">
        <v>1051.13</v>
      </c>
      <c r="E42" s="55" t="s">
        <v>146</v>
      </c>
      <c r="F42" s="42" t="s">
        <v>47</v>
      </c>
    </row>
    <row r="43" spans="1:10" ht="30">
      <c r="A43" s="54" t="s">
        <v>59</v>
      </c>
      <c r="B43" s="57" t="s">
        <v>147</v>
      </c>
      <c r="C43" s="52" t="s">
        <v>148</v>
      </c>
      <c r="D43" s="122">
        <v>161.75</v>
      </c>
      <c r="E43" s="92"/>
      <c r="F43" s="42" t="s">
        <v>47</v>
      </c>
      <c r="J43" s="56"/>
    </row>
    <row r="44" spans="1:10" ht="30">
      <c r="A44" s="54" t="s">
        <v>60</v>
      </c>
      <c r="B44" s="90" t="s">
        <v>149</v>
      </c>
      <c r="C44" s="52" t="s">
        <v>150</v>
      </c>
      <c r="D44" s="123">
        <v>167.23</v>
      </c>
      <c r="E44" s="92" t="s">
        <v>125</v>
      </c>
      <c r="F44" s="91" t="s">
        <v>151</v>
      </c>
      <c r="J44" s="56"/>
    </row>
    <row r="45" spans="1:10" ht="30">
      <c r="A45" s="54" t="s">
        <v>61</v>
      </c>
      <c r="B45" s="90" t="s">
        <v>152</v>
      </c>
      <c r="C45" s="52" t="s">
        <v>153</v>
      </c>
      <c r="D45" s="123">
        <v>792.56</v>
      </c>
      <c r="E45" s="92" t="s">
        <v>154</v>
      </c>
      <c r="F45" s="91" t="s">
        <v>151</v>
      </c>
      <c r="J45" s="56"/>
    </row>
    <row r="46" spans="1:10" ht="15">
      <c r="A46" s="54" t="s">
        <v>62</v>
      </c>
      <c r="B46" s="90" t="s">
        <v>155</v>
      </c>
      <c r="C46" s="52" t="s">
        <v>156</v>
      </c>
      <c r="D46" s="123">
        <v>150</v>
      </c>
      <c r="E46" s="92" t="s">
        <v>125</v>
      </c>
      <c r="F46" s="91" t="s">
        <v>157</v>
      </c>
      <c r="J46" s="56"/>
    </row>
    <row r="47" spans="1:10" ht="30">
      <c r="A47" s="54" t="s">
        <v>165</v>
      </c>
      <c r="B47" s="93" t="s">
        <v>158</v>
      </c>
      <c r="C47" s="52" t="s">
        <v>159</v>
      </c>
      <c r="D47" s="123">
        <v>852.93</v>
      </c>
      <c r="E47" s="92" t="s">
        <v>154</v>
      </c>
      <c r="F47" s="91" t="s">
        <v>157</v>
      </c>
      <c r="J47" s="56"/>
    </row>
    <row r="48" spans="1:10" ht="30">
      <c r="A48" s="54" t="s">
        <v>166</v>
      </c>
      <c r="B48" s="90" t="s">
        <v>160</v>
      </c>
      <c r="C48" s="52" t="s">
        <v>161</v>
      </c>
      <c r="D48" s="123">
        <v>162.5</v>
      </c>
      <c r="E48" s="92" t="s">
        <v>125</v>
      </c>
      <c r="F48" s="91" t="s">
        <v>157</v>
      </c>
      <c r="J48" s="56"/>
    </row>
    <row r="49" spans="1:10" ht="45">
      <c r="A49" s="54" t="s">
        <v>167</v>
      </c>
      <c r="B49" s="93" t="s">
        <v>162</v>
      </c>
      <c r="C49" s="52" t="s">
        <v>163</v>
      </c>
      <c r="D49" s="123">
        <v>371.59</v>
      </c>
      <c r="E49" s="92" t="s">
        <v>164</v>
      </c>
      <c r="F49" s="91" t="s">
        <v>157</v>
      </c>
      <c r="J49" s="56"/>
    </row>
    <row r="50" spans="1:10" ht="15">
      <c r="A50" s="100"/>
      <c r="B50" s="101"/>
      <c r="C50" s="102"/>
      <c r="D50" s="97"/>
      <c r="E50" s="103"/>
      <c r="F50" s="98"/>
      <c r="J50" s="56"/>
    </row>
    <row r="51" ht="15">
      <c r="J51" s="56"/>
    </row>
    <row r="52" spans="2:10" ht="15">
      <c r="B52" s="136" t="s">
        <v>65</v>
      </c>
      <c r="C52" s="136"/>
      <c r="D52" s="136"/>
      <c r="E52" s="136"/>
      <c r="F52" s="136"/>
      <c r="J52" s="56"/>
    </row>
    <row r="53" spans="1:10" ht="15">
      <c r="A53" s="31"/>
      <c r="B53" s="32" t="s">
        <v>23</v>
      </c>
      <c r="C53" s="32" t="s">
        <v>24</v>
      </c>
      <c r="D53" s="32" t="s">
        <v>25</v>
      </c>
      <c r="E53" s="32" t="s">
        <v>26</v>
      </c>
      <c r="F53" s="32" t="s">
        <v>27</v>
      </c>
      <c r="J53" s="56"/>
    </row>
    <row r="54" spans="1:10" ht="15">
      <c r="A54" s="33" t="s">
        <v>20</v>
      </c>
      <c r="B54" s="104" t="s">
        <v>168</v>
      </c>
      <c r="C54" s="61" t="s">
        <v>63</v>
      </c>
      <c r="D54" s="105">
        <v>673.12</v>
      </c>
      <c r="E54" s="61" t="s">
        <v>68</v>
      </c>
      <c r="F54" s="66" t="s">
        <v>67</v>
      </c>
      <c r="J54" s="56"/>
    </row>
    <row r="55" spans="1:6" ht="15">
      <c r="A55" s="138" t="s">
        <v>21</v>
      </c>
      <c r="B55" s="106" t="s">
        <v>169</v>
      </c>
      <c r="C55" s="61" t="s">
        <v>170</v>
      </c>
      <c r="D55" s="107">
        <v>312.76</v>
      </c>
      <c r="E55" s="44" t="s">
        <v>66</v>
      </c>
      <c r="F55" s="66" t="s">
        <v>67</v>
      </c>
    </row>
    <row r="56" spans="1:6" ht="15">
      <c r="A56" s="135"/>
      <c r="B56" s="104" t="s">
        <v>171</v>
      </c>
      <c r="C56" s="61" t="s">
        <v>64</v>
      </c>
      <c r="D56" s="105">
        <v>587.79</v>
      </c>
      <c r="E56" s="61" t="s">
        <v>172</v>
      </c>
      <c r="F56" s="66" t="s">
        <v>67</v>
      </c>
    </row>
    <row r="57" spans="1:6" ht="15">
      <c r="A57" s="108" t="s">
        <v>22</v>
      </c>
      <c r="B57" s="104" t="s">
        <v>173</v>
      </c>
      <c r="C57" s="50" t="s">
        <v>174</v>
      </c>
      <c r="D57" s="109">
        <v>513.04</v>
      </c>
      <c r="E57" s="61" t="s">
        <v>172</v>
      </c>
      <c r="F57" s="66" t="s">
        <v>67</v>
      </c>
    </row>
    <row r="58" spans="1:6" ht="30">
      <c r="A58" s="134" t="s">
        <v>51</v>
      </c>
      <c r="B58" s="106" t="s">
        <v>175</v>
      </c>
      <c r="C58" s="50" t="s">
        <v>176</v>
      </c>
      <c r="D58" s="109">
        <v>0</v>
      </c>
      <c r="E58" s="61" t="s">
        <v>172</v>
      </c>
      <c r="F58" s="66" t="s">
        <v>177</v>
      </c>
    </row>
    <row r="59" spans="1:6" ht="60">
      <c r="A59" s="135"/>
      <c r="B59" s="110" t="s">
        <v>178</v>
      </c>
      <c r="C59" s="67" t="s">
        <v>179</v>
      </c>
      <c r="D59" s="105">
        <v>325.04</v>
      </c>
      <c r="E59" s="44" t="s">
        <v>66</v>
      </c>
      <c r="F59" s="66" t="s">
        <v>67</v>
      </c>
    </row>
    <row r="60" spans="1:6" ht="15">
      <c r="A60" s="86" t="s">
        <v>52</v>
      </c>
      <c r="B60" s="110" t="s">
        <v>180</v>
      </c>
      <c r="C60" s="61" t="s">
        <v>181</v>
      </c>
      <c r="D60" s="105">
        <v>310.52</v>
      </c>
      <c r="E60" s="44" t="s">
        <v>66</v>
      </c>
      <c r="F60" s="66" t="s">
        <v>67</v>
      </c>
    </row>
    <row r="61" spans="1:6" ht="15">
      <c r="A61" s="138" t="s">
        <v>53</v>
      </c>
      <c r="B61" s="111" t="s">
        <v>182</v>
      </c>
      <c r="C61" s="50" t="s">
        <v>183</v>
      </c>
      <c r="D61" s="109">
        <v>578.61</v>
      </c>
      <c r="E61" s="61" t="s">
        <v>172</v>
      </c>
      <c r="F61" s="66" t="s">
        <v>67</v>
      </c>
    </row>
    <row r="62" spans="1:6" ht="15">
      <c r="A62" s="135"/>
      <c r="B62" s="112" t="s">
        <v>184</v>
      </c>
      <c r="C62" s="50" t="s">
        <v>185</v>
      </c>
      <c r="D62" s="109">
        <v>0</v>
      </c>
      <c r="E62" s="61"/>
      <c r="F62" s="66"/>
    </row>
    <row r="63" spans="1:12" ht="15">
      <c r="A63" s="138" t="s">
        <v>54</v>
      </c>
      <c r="B63" s="104" t="s">
        <v>186</v>
      </c>
      <c r="C63" s="50" t="s">
        <v>187</v>
      </c>
      <c r="D63" s="113">
        <v>448.05</v>
      </c>
      <c r="E63" s="61" t="s">
        <v>172</v>
      </c>
      <c r="F63" s="66" t="s">
        <v>67</v>
      </c>
      <c r="L63" s="58"/>
    </row>
    <row r="64" spans="1:6" ht="15">
      <c r="A64" s="134"/>
      <c r="B64" s="104" t="s">
        <v>188</v>
      </c>
      <c r="C64" s="50" t="s">
        <v>189</v>
      </c>
      <c r="D64" s="109">
        <v>217.07</v>
      </c>
      <c r="E64" s="61" t="s">
        <v>172</v>
      </c>
      <c r="F64" s="66" t="s">
        <v>67</v>
      </c>
    </row>
    <row r="65" spans="1:6" ht="15">
      <c r="A65" s="134"/>
      <c r="B65" s="106" t="s">
        <v>190</v>
      </c>
      <c r="C65" s="50" t="s">
        <v>191</v>
      </c>
      <c r="D65" s="109">
        <v>0</v>
      </c>
      <c r="E65" s="61"/>
      <c r="F65" s="66"/>
    </row>
    <row r="66" spans="1:6" ht="15">
      <c r="A66" s="135"/>
      <c r="B66" s="106" t="s">
        <v>192</v>
      </c>
      <c r="C66" s="50" t="s">
        <v>193</v>
      </c>
      <c r="D66" s="109">
        <v>473.21</v>
      </c>
      <c r="E66" s="61" t="s">
        <v>172</v>
      </c>
      <c r="F66" s="66" t="s">
        <v>67</v>
      </c>
    </row>
    <row r="67" spans="1:6" ht="30">
      <c r="A67" s="138" t="s">
        <v>55</v>
      </c>
      <c r="B67" s="106" t="s">
        <v>194</v>
      </c>
      <c r="C67" s="50" t="s">
        <v>195</v>
      </c>
      <c r="D67" s="109">
        <v>609.92</v>
      </c>
      <c r="E67" s="61" t="s">
        <v>196</v>
      </c>
      <c r="F67" s="66" t="s">
        <v>67</v>
      </c>
    </row>
    <row r="68" spans="1:6" ht="15">
      <c r="A68" s="134"/>
      <c r="B68" s="106" t="s">
        <v>197</v>
      </c>
      <c r="C68" s="50" t="s">
        <v>198</v>
      </c>
      <c r="D68" s="114">
        <v>400.51</v>
      </c>
      <c r="E68" s="61" t="s">
        <v>172</v>
      </c>
      <c r="F68" s="66" t="s">
        <v>67</v>
      </c>
    </row>
    <row r="69" spans="1:6" ht="30">
      <c r="A69" s="134"/>
      <c r="B69" s="106" t="s">
        <v>199</v>
      </c>
      <c r="C69" s="50" t="s">
        <v>200</v>
      </c>
      <c r="D69" s="114">
        <v>0</v>
      </c>
      <c r="E69" s="50" t="s">
        <v>201</v>
      </c>
      <c r="F69" s="66" t="s">
        <v>67</v>
      </c>
    </row>
    <row r="70" spans="1:6" ht="15">
      <c r="A70" s="135"/>
      <c r="B70" s="104" t="s">
        <v>202</v>
      </c>
      <c r="C70" s="115" t="s">
        <v>203</v>
      </c>
      <c r="D70" s="116">
        <v>143.86</v>
      </c>
      <c r="E70" s="44" t="s">
        <v>66</v>
      </c>
      <c r="F70" s="66" t="s">
        <v>67</v>
      </c>
    </row>
    <row r="71" spans="1:6" ht="15">
      <c r="A71" s="139" t="s">
        <v>56</v>
      </c>
      <c r="B71" s="104" t="s">
        <v>206</v>
      </c>
      <c r="C71" s="50" t="s">
        <v>204</v>
      </c>
      <c r="D71" s="109">
        <v>321.17</v>
      </c>
      <c r="E71" s="50" t="s">
        <v>66</v>
      </c>
      <c r="F71" s="120" t="s">
        <v>67</v>
      </c>
    </row>
    <row r="72" spans="1:6" ht="15">
      <c r="A72" s="139"/>
      <c r="B72" s="104" t="s">
        <v>207</v>
      </c>
      <c r="C72" s="50" t="s">
        <v>204</v>
      </c>
      <c r="D72" s="109">
        <v>215.2</v>
      </c>
      <c r="E72" s="50" t="s">
        <v>205</v>
      </c>
      <c r="F72" s="120" t="s">
        <v>67</v>
      </c>
    </row>
    <row r="73" spans="1:6" ht="15">
      <c r="A73" s="94"/>
      <c r="B73" s="117"/>
      <c r="C73" s="119"/>
      <c r="D73" s="97"/>
      <c r="E73" s="103"/>
      <c r="F73" s="118"/>
    </row>
    <row r="75" spans="2:6" ht="15">
      <c r="B75" s="136" t="s">
        <v>71</v>
      </c>
      <c r="C75" s="136"/>
      <c r="D75" s="136"/>
      <c r="E75" s="136"/>
      <c r="F75" s="136"/>
    </row>
    <row r="76" spans="1:6" ht="15">
      <c r="A76" s="31"/>
      <c r="B76" s="32" t="s">
        <v>23</v>
      </c>
      <c r="C76" s="32" t="s">
        <v>24</v>
      </c>
      <c r="D76" s="32" t="s">
        <v>25</v>
      </c>
      <c r="E76" s="32" t="s">
        <v>26</v>
      </c>
      <c r="F76" s="32" t="s">
        <v>27</v>
      </c>
    </row>
    <row r="77" spans="1:6" ht="45">
      <c r="A77" s="33" t="s">
        <v>20</v>
      </c>
      <c r="B77" s="31" t="s">
        <v>208</v>
      </c>
      <c r="C77" s="121" t="s">
        <v>209</v>
      </c>
      <c r="D77" s="122">
        <v>117.18</v>
      </c>
      <c r="E77" s="64" t="s">
        <v>210</v>
      </c>
      <c r="F77" s="65" t="s">
        <v>72</v>
      </c>
    </row>
  </sheetData>
  <sheetProtection/>
  <mergeCells count="11">
    <mergeCell ref="A71:A72"/>
    <mergeCell ref="A58:A59"/>
    <mergeCell ref="B2:F2"/>
    <mergeCell ref="B20:F20"/>
    <mergeCell ref="B30:F30"/>
    <mergeCell ref="B52:F52"/>
    <mergeCell ref="B75:F75"/>
    <mergeCell ref="A55:A56"/>
    <mergeCell ref="A61:A62"/>
    <mergeCell ref="A63:A66"/>
    <mergeCell ref="A67:A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23.140625" style="0" customWidth="1"/>
    <col min="3" max="3" width="48.140625" style="0" customWidth="1"/>
    <col min="4" max="4" width="19.140625" style="0" customWidth="1"/>
    <col min="5" max="5" width="17.140625" style="0" customWidth="1"/>
  </cols>
  <sheetData>
    <row r="1" spans="2:5" ht="15">
      <c r="B1" s="136" t="s">
        <v>74</v>
      </c>
      <c r="C1" s="137"/>
      <c r="D1" s="137"/>
      <c r="E1" s="137"/>
    </row>
    <row r="2" spans="2:5" ht="15">
      <c r="B2" s="32" t="s">
        <v>28</v>
      </c>
      <c r="C2" s="32" t="s">
        <v>24</v>
      </c>
      <c r="D2" s="32" t="s">
        <v>25</v>
      </c>
      <c r="E2" s="32" t="s">
        <v>27</v>
      </c>
    </row>
    <row r="3" spans="2:5" ht="30">
      <c r="B3" s="124" t="s">
        <v>211</v>
      </c>
      <c r="C3" s="125" t="s">
        <v>212</v>
      </c>
      <c r="D3" s="126">
        <v>75.82</v>
      </c>
      <c r="E3" s="124" t="s">
        <v>213</v>
      </c>
    </row>
    <row r="4" spans="2:5" ht="30">
      <c r="B4" s="41" t="s">
        <v>214</v>
      </c>
      <c r="C4" s="40" t="s">
        <v>215</v>
      </c>
      <c r="D4" s="39">
        <v>55.8</v>
      </c>
      <c r="E4" s="40" t="s">
        <v>216</v>
      </c>
    </row>
    <row r="5" spans="2:5" ht="15">
      <c r="B5" s="136" t="s">
        <v>40</v>
      </c>
      <c r="C5" s="137"/>
      <c r="D5" s="137"/>
      <c r="E5" s="137"/>
    </row>
    <row r="6" spans="2:5" ht="15">
      <c r="B6" s="32" t="s">
        <v>28</v>
      </c>
      <c r="C6" s="32" t="s">
        <v>24</v>
      </c>
      <c r="D6" s="32" t="s">
        <v>25</v>
      </c>
      <c r="E6" s="32" t="s">
        <v>27</v>
      </c>
    </row>
    <row r="7" spans="2:5" ht="30">
      <c r="B7" s="41" t="s">
        <v>76</v>
      </c>
      <c r="C7" s="40" t="s">
        <v>77</v>
      </c>
      <c r="D7" s="39">
        <v>80</v>
      </c>
      <c r="E7" s="40" t="s">
        <v>75</v>
      </c>
    </row>
    <row r="8" spans="2:5" ht="15">
      <c r="B8" s="136" t="s">
        <v>73</v>
      </c>
      <c r="C8" s="137"/>
      <c r="D8" s="137"/>
      <c r="E8" s="137"/>
    </row>
    <row r="9" spans="2:5" ht="15">
      <c r="B9" s="32" t="s">
        <v>28</v>
      </c>
      <c r="C9" s="32" t="s">
        <v>24</v>
      </c>
      <c r="D9" s="32" t="s">
        <v>25</v>
      </c>
      <c r="E9" s="32" t="s">
        <v>27</v>
      </c>
    </row>
    <row r="10" spans="2:5" ht="15">
      <c r="B10" s="41" t="s">
        <v>217</v>
      </c>
      <c r="C10" s="40" t="s">
        <v>218</v>
      </c>
      <c r="D10" s="39">
        <v>508.2</v>
      </c>
      <c r="E10" s="40" t="s">
        <v>219</v>
      </c>
    </row>
    <row r="11" spans="2:5" ht="45">
      <c r="B11" s="41" t="s">
        <v>220</v>
      </c>
      <c r="C11" s="40" t="s">
        <v>218</v>
      </c>
      <c r="D11" s="39">
        <v>891</v>
      </c>
      <c r="E11" s="40" t="s">
        <v>221</v>
      </c>
    </row>
  </sheetData>
  <sheetProtection/>
  <mergeCells count="3">
    <mergeCell ref="B5:E5"/>
    <mergeCell ref="B8:E8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2022-01-12T10:14:03Z</cp:lastPrinted>
  <dcterms:created xsi:type="dcterms:W3CDTF">2018-12-13T11:35:10Z</dcterms:created>
  <dcterms:modified xsi:type="dcterms:W3CDTF">2023-01-25T12:00:41Z</dcterms:modified>
  <cp:category/>
  <cp:version/>
  <cp:contentType/>
  <cp:contentStatus/>
</cp:coreProperties>
</file>