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035" tabRatio="511" activeTab="0"/>
  </bookViews>
  <sheets>
    <sheet name="Dietas" sheetId="1" r:id="rId1"/>
    <sheet name="Viajes" sheetId="2" r:id="rId2"/>
    <sheet name="Gastos repre-proto" sheetId="3" r:id="rId3"/>
  </sheets>
  <definedNames>
    <definedName name="_xlnm.Print_Titles" localSheetId="0">'Dietas'!$1:$6</definedName>
  </definedNames>
  <calcPr fullCalcOnLoad="1"/>
</workbook>
</file>

<file path=xl/sharedStrings.xml><?xml version="1.0" encoding="utf-8"?>
<sst xmlns="http://schemas.openxmlformats.org/spreadsheetml/2006/main" count="177" uniqueCount="82">
  <si>
    <t>NOMBRE Y APELLIDOS</t>
  </si>
  <si>
    <t>CARGO</t>
  </si>
  <si>
    <t>PROGRAMA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</si>
  <si>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</si>
  <si>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</si>
  <si>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</si>
  <si>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</si>
  <si>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</si>
  <si>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</si>
  <si>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Lugar y fechas</t>
  </si>
  <si>
    <t>Motivo</t>
  </si>
  <si>
    <t>Coste satisfecho</t>
  </si>
  <si>
    <t>Concepto</t>
  </si>
  <si>
    <t>Adjudicatario</t>
  </si>
  <si>
    <t>Objeto</t>
  </si>
  <si>
    <t>BORJA SÁNCHEZ GARCÍA</t>
  </si>
  <si>
    <t>19-01-541B</t>
  </si>
  <si>
    <t>BEATRIZ ALEJOS BERMÚDEZ</t>
  </si>
  <si>
    <t>CRISTINA GONZÁLEZ MORÁN</t>
  </si>
  <si>
    <t>19-02-422D</t>
  </si>
  <si>
    <t>IVAN AITOR LUCAS DEL AMO</t>
  </si>
  <si>
    <t>19-03-541A</t>
  </si>
  <si>
    <t>CONSEJERÍA DE CIENCIA, INNOVACIÓN Y UNIVERSIDAD</t>
  </si>
  <si>
    <t>OCTUBRE</t>
  </si>
  <si>
    <t>NOVIEMBRE</t>
  </si>
  <si>
    <t>DICIEMBRE</t>
  </si>
  <si>
    <t>VERÓNICA NOVAL GUTIÉRREZ</t>
  </si>
  <si>
    <t>Viaje 1</t>
  </si>
  <si>
    <t>Viaje 2</t>
  </si>
  <si>
    <t>Alto Cargo: Consejero de Ciencia, Innovación y Universidad. BORJA SÁNCHEZ GARCÍA</t>
  </si>
  <si>
    <t>Alto Cargo: Jefa de Gabinete. VERÓNICA NOVAL GUTIÉRREZ</t>
  </si>
  <si>
    <t>AGOSTO</t>
  </si>
  <si>
    <t>SEPTIEMBRE</t>
  </si>
  <si>
    <t>JULIO</t>
  </si>
  <si>
    <t>JUNIO</t>
  </si>
  <si>
    <t>MAYO</t>
  </si>
  <si>
    <t>ABRIL</t>
  </si>
  <si>
    <t>MARZO</t>
  </si>
  <si>
    <t>FEBRERO</t>
  </si>
  <si>
    <t>ENERO</t>
  </si>
  <si>
    <t>CONSEJERO DE CIENCIA, INNOVACIÓN Y UNIVERSIDAD</t>
  </si>
  <si>
    <t>SECRETARIA GENERAL TÉCNICA</t>
  </si>
  <si>
    <t>DIRECTORA GENERAL DE UNIVERSIDAD</t>
  </si>
  <si>
    <t>DIRECTOR GENERAL DE INNOVACIÓN, INVESTIGACIÓN Y TRANSFORMACIÓN DIGITAL</t>
  </si>
  <si>
    <t>JEFA DE GABINETE</t>
  </si>
  <si>
    <t>INDEMNIZACIONES POR RAZÓN DE SERVICIO ABONADAS A ALTOS CARGOS EN EL  AÑO 2021</t>
  </si>
  <si>
    <t>Reuniones de trabajo</t>
  </si>
  <si>
    <t>AVORIS RETAIL</t>
  </si>
  <si>
    <t>Restaurante Casa Fermín</t>
  </si>
  <si>
    <t>Gastos representativos visita Secretario de Estado de Telecomunicaciones e Infraestructuras Digitales</t>
  </si>
  <si>
    <t>Comida de Trabajo 13 de Mayo 2021</t>
  </si>
  <si>
    <t>tren y hotel</t>
  </si>
  <si>
    <t>Presentación del Sello  Mujeres en la Ciencia</t>
  </si>
  <si>
    <t>Viaje 4</t>
  </si>
  <si>
    <t>Alto Cargo: Secretaria General Técnica. BEATRIZ ALEJOS BERMÚDEZ</t>
  </si>
  <si>
    <t>Evento conmemorativo 25 aniversario Fedit-Centros Tecnológicos de España en Madrid</t>
  </si>
  <si>
    <t xml:space="preserve">Visit Nokia at Critical Communications World 2021 y FEINDEF </t>
  </si>
  <si>
    <t>Reunion representantes Mobile World Capital</t>
  </si>
  <si>
    <t xml:space="preserve">Reunión con representantes del Mobile World Capital </t>
  </si>
  <si>
    <t>Barcelona, 6 y 7  de octubre</t>
  </si>
  <si>
    <t>Mobile week</t>
  </si>
  <si>
    <t>Programa de formacion de responsables en la ejecucion del Plan de Recuperación, Transformacion y Resiliencia</t>
  </si>
  <si>
    <t>Visita Hispasat y Homenaje Margarita Salas</t>
  </si>
  <si>
    <t>Sociedad Publica Gestión y Promoción Turística y Cultural PPAA</t>
  </si>
  <si>
    <t>Montaje, Ejecución y Desmontaje del evento para la presentación de las Misiones Cientificas Asturias en la Laboral</t>
  </si>
  <si>
    <t>Montaje evento Misiones Cientificas</t>
  </si>
  <si>
    <t>Madrid, 4 y 5 de noviembre</t>
  </si>
  <si>
    <t>Madrid, 20 de octubre</t>
  </si>
  <si>
    <t>Alto Cargo: Director General de Innovación, Investigacion y transformación Digital. IVÁN AITOR LUCAS DEL AMO</t>
  </si>
  <si>
    <t>avión y hotel</t>
  </si>
  <si>
    <t xml:space="preserve"> avión y hotel</t>
  </si>
  <si>
    <t>avión</t>
  </si>
  <si>
    <t>Viaje 3</t>
  </si>
  <si>
    <t>Viaje 5</t>
  </si>
  <si>
    <t>Asistencia Mobile World Congress</t>
  </si>
  <si>
    <t>Madrid, 3 y 4 de marzo</t>
  </si>
  <si>
    <t>Barcelona, 30 de junio</t>
  </si>
  <si>
    <t>Madrid, 15 y 16 de julio</t>
  </si>
  <si>
    <t>Barcelona, 30 de junio y 1 de julio</t>
  </si>
  <si>
    <t>Madrid, 5 de noviembre</t>
  </si>
  <si>
    <t>Málaga, 10 y 11 de diciembre</t>
  </si>
  <si>
    <t>Madrid, 29 de noviembre al 3 de diciembre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</si>
</sst>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&quot; de &quot;mmmm&quot; de &quot;yyyy"/>
    <numFmt numFmtId="166" formatCode="#,##0.00\ _€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/>
      <top style="double">
        <color indexed="55"/>
      </top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left"/>
    </xf>
    <xf numFmtId="0" fontId="46" fillId="0" borderId="19" xfId="0" applyFont="1" applyBorder="1" applyAlignment="1">
      <alignment horizontal="center"/>
    </xf>
    <xf numFmtId="164" fontId="7" fillId="32" borderId="20" xfId="0" applyNumberFormat="1" applyFont="1" applyFill="1" applyBorder="1" applyAlignment="1">
      <alignment horizontal="left"/>
    </xf>
    <xf numFmtId="0" fontId="46" fillId="34" borderId="19" xfId="0" applyFont="1" applyFill="1" applyBorder="1" applyAlignment="1">
      <alignment horizontal="center"/>
    </xf>
    <xf numFmtId="0" fontId="46" fillId="34" borderId="19" xfId="0" applyFont="1" applyFill="1" applyBorder="1" applyAlignment="1">
      <alignment/>
    </xf>
    <xf numFmtId="0" fontId="46" fillId="35" borderId="19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9" fillId="33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 shrinkToFi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19" xfId="0" applyFont="1" applyFill="1" applyBorder="1" applyAlignment="1">
      <alignment horizontal="center"/>
    </xf>
    <xf numFmtId="0" fontId="46" fillId="36" borderId="23" xfId="0" applyFont="1" applyFill="1" applyBorder="1" applyAlignment="1">
      <alignment horizontal="left"/>
    </xf>
    <xf numFmtId="0" fontId="46" fillId="36" borderId="23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8" fontId="1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6" fillId="34" borderId="24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8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/>
    </xf>
    <xf numFmtId="0" fontId="46" fillId="36" borderId="19" xfId="0" applyFont="1" applyFill="1" applyBorder="1" applyAlignment="1">
      <alignment horizontal="left"/>
    </xf>
    <xf numFmtId="2" fontId="46" fillId="0" borderId="19" xfId="0" applyNumberFormat="1" applyFont="1" applyFill="1" applyBorder="1" applyAlignment="1">
      <alignment horizontal="center" wrapText="1" shrinkToFit="1"/>
    </xf>
    <xf numFmtId="4" fontId="4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8" fontId="46" fillId="0" borderId="19" xfId="0" applyNumberFormat="1" applyFont="1" applyFill="1" applyBorder="1" applyAlignment="1">
      <alignment horizontal="center"/>
    </xf>
    <xf numFmtId="6" fontId="46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2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46" fillId="36" borderId="23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11.421875" defaultRowHeight="15"/>
  <cols>
    <col min="1" max="1" width="25.140625" style="0" customWidth="1"/>
    <col min="2" max="2" width="65.8515625" style="0" bestFit="1" customWidth="1"/>
    <col min="3" max="3" width="10.28125" style="0" bestFit="1" customWidth="1"/>
    <col min="4" max="4" width="9.28125" style="0" bestFit="1" customWidth="1"/>
    <col min="5" max="5" width="10.28125" style="0" bestFit="1" customWidth="1"/>
    <col min="6" max="6" width="8.421875" style="0" bestFit="1" customWidth="1"/>
    <col min="7" max="7" width="9.28125" style="0" bestFit="1" customWidth="1"/>
    <col min="8" max="8" width="10.28125" style="0" bestFit="1" customWidth="1"/>
    <col min="9" max="9" width="8.421875" style="0" bestFit="1" customWidth="1"/>
    <col min="10" max="10" width="9.28125" style="0" bestFit="1" customWidth="1"/>
    <col min="11" max="11" width="10.28125" style="0" bestFit="1" customWidth="1"/>
    <col min="12" max="12" width="6.421875" style="0" bestFit="1" customWidth="1"/>
    <col min="13" max="13" width="9.28125" style="0" bestFit="1" customWidth="1"/>
    <col min="14" max="14" width="10.28125" style="0" bestFit="1" customWidth="1"/>
    <col min="15" max="15" width="8.421875" style="0" bestFit="1" customWidth="1"/>
    <col min="19" max="19" width="9.28125" style="0" bestFit="1" customWidth="1"/>
    <col min="24" max="24" width="8.421875" style="0" bestFit="1" customWidth="1"/>
    <col min="27" max="27" width="8.421875" style="0" bestFit="1" customWidth="1"/>
  </cols>
  <sheetData>
    <row r="1" spans="1:37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</row>
    <row r="3" spans="1:37" ht="15.75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5"/>
      <c r="AI3" s="5"/>
      <c r="AJ3" s="5"/>
      <c r="AK3" s="5"/>
    </row>
    <row r="4" spans="1:37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43" ht="16.5" thickBot="1" thickTop="1">
      <c r="A5" s="8" t="s">
        <v>0</v>
      </c>
      <c r="B5" s="9" t="s">
        <v>1</v>
      </c>
      <c r="C5" s="10" t="s">
        <v>2</v>
      </c>
      <c r="D5" s="69" t="s">
        <v>39</v>
      </c>
      <c r="E5" s="68"/>
      <c r="F5" s="29"/>
      <c r="G5" s="68" t="s">
        <v>38</v>
      </c>
      <c r="H5" s="68"/>
      <c r="I5" s="29"/>
      <c r="J5" s="68" t="s">
        <v>37</v>
      </c>
      <c r="K5" s="68"/>
      <c r="L5" s="29"/>
      <c r="M5" s="68" t="s">
        <v>36</v>
      </c>
      <c r="N5" s="68"/>
      <c r="O5" s="29"/>
      <c r="P5" s="68" t="s">
        <v>35</v>
      </c>
      <c r="Q5" s="68"/>
      <c r="R5" s="29"/>
      <c r="S5" s="68" t="s">
        <v>34</v>
      </c>
      <c r="T5" s="68"/>
      <c r="U5" s="29"/>
      <c r="V5" s="68" t="s">
        <v>33</v>
      </c>
      <c r="W5" s="68"/>
      <c r="X5" s="29"/>
      <c r="Y5" s="68" t="s">
        <v>31</v>
      </c>
      <c r="Z5" s="76"/>
      <c r="AA5" s="11"/>
      <c r="AB5" s="68" t="s">
        <v>32</v>
      </c>
      <c r="AC5" s="76"/>
      <c r="AD5" s="11"/>
      <c r="AE5" s="74" t="s">
        <v>23</v>
      </c>
      <c r="AF5" s="75"/>
      <c r="AG5" s="11"/>
      <c r="AH5" s="74" t="s">
        <v>24</v>
      </c>
      <c r="AI5" s="75"/>
      <c r="AJ5" s="11"/>
      <c r="AK5" s="68" t="s">
        <v>25</v>
      </c>
      <c r="AL5" s="76"/>
      <c r="AM5" s="11"/>
      <c r="AN5" s="70" t="s">
        <v>3</v>
      </c>
      <c r="AO5" s="71"/>
      <c r="AP5" s="71"/>
      <c r="AQ5" s="72"/>
    </row>
    <row r="6" spans="1:43" ht="53.25" thickBot="1" thickTop="1">
      <c r="A6" s="12"/>
      <c r="B6" s="13"/>
      <c r="C6" s="14"/>
      <c r="D6" s="15" t="s">
        <v>4</v>
      </c>
      <c r="E6" s="15" t="s">
        <v>5</v>
      </c>
      <c r="F6" s="16" t="s">
        <v>6</v>
      </c>
      <c r="G6" s="15" t="s">
        <v>4</v>
      </c>
      <c r="H6" s="15" t="s">
        <v>5</v>
      </c>
      <c r="I6" s="16" t="s">
        <v>6</v>
      </c>
      <c r="J6" s="15" t="s">
        <v>4</v>
      </c>
      <c r="K6" s="15" t="s">
        <v>5</v>
      </c>
      <c r="L6" s="16" t="s">
        <v>6</v>
      </c>
      <c r="M6" s="15" t="s">
        <v>4</v>
      </c>
      <c r="N6" s="15" t="s">
        <v>5</v>
      </c>
      <c r="O6" s="16" t="s">
        <v>6</v>
      </c>
      <c r="P6" s="15" t="s">
        <v>4</v>
      </c>
      <c r="Q6" s="15" t="s">
        <v>5</v>
      </c>
      <c r="R6" s="16" t="s">
        <v>6</v>
      </c>
      <c r="S6" s="15" t="s">
        <v>4</v>
      </c>
      <c r="T6" s="15" t="s">
        <v>5</v>
      </c>
      <c r="U6" s="16" t="s">
        <v>6</v>
      </c>
      <c r="V6" s="15" t="s">
        <v>4</v>
      </c>
      <c r="W6" s="15" t="s">
        <v>5</v>
      </c>
      <c r="X6" s="16" t="s">
        <v>6</v>
      </c>
      <c r="Y6" s="15" t="s">
        <v>4</v>
      </c>
      <c r="Z6" s="15" t="s">
        <v>5</v>
      </c>
      <c r="AA6" s="16" t="s">
        <v>6</v>
      </c>
      <c r="AB6" s="15" t="s">
        <v>4</v>
      </c>
      <c r="AC6" s="15" t="s">
        <v>5</v>
      </c>
      <c r="AD6" s="16" t="s">
        <v>6</v>
      </c>
      <c r="AE6" s="15" t="s">
        <v>4</v>
      </c>
      <c r="AF6" s="15" t="s">
        <v>5</v>
      </c>
      <c r="AG6" s="16" t="s">
        <v>6</v>
      </c>
      <c r="AH6" s="15" t="s">
        <v>4</v>
      </c>
      <c r="AI6" s="15" t="s">
        <v>5</v>
      </c>
      <c r="AJ6" s="16" t="s">
        <v>6</v>
      </c>
      <c r="AK6" s="15" t="s">
        <v>4</v>
      </c>
      <c r="AL6" s="15" t="s">
        <v>5</v>
      </c>
      <c r="AM6" s="16" t="s">
        <v>6</v>
      </c>
      <c r="AN6" s="17" t="s">
        <v>4</v>
      </c>
      <c r="AO6" s="17" t="s">
        <v>5</v>
      </c>
      <c r="AP6" s="18" t="s">
        <v>7</v>
      </c>
      <c r="AQ6" s="19"/>
    </row>
    <row r="7" spans="1:43" ht="16.5" thickBot="1" thickTop="1">
      <c r="A7" s="32" t="s">
        <v>15</v>
      </c>
      <c r="B7" s="32" t="s">
        <v>40</v>
      </c>
      <c r="C7" s="33" t="s">
        <v>16</v>
      </c>
      <c r="D7" s="34">
        <v>0</v>
      </c>
      <c r="E7" s="34">
        <v>0</v>
      </c>
      <c r="F7" s="31">
        <f>D7+E7</f>
        <v>0</v>
      </c>
      <c r="G7" s="34">
        <v>0</v>
      </c>
      <c r="H7" s="34">
        <v>0</v>
      </c>
      <c r="I7" s="31">
        <f>G7+H7</f>
        <v>0</v>
      </c>
      <c r="J7" s="34">
        <v>0</v>
      </c>
      <c r="K7" s="34">
        <v>0</v>
      </c>
      <c r="L7" s="31">
        <f>J7+K7</f>
        <v>0</v>
      </c>
      <c r="M7" s="34">
        <v>80.01</v>
      </c>
      <c r="N7" s="34">
        <v>120.64</v>
      </c>
      <c r="O7" s="31">
        <f>M7+N7</f>
        <v>200.65</v>
      </c>
      <c r="P7" s="34">
        <v>53.34</v>
      </c>
      <c r="Q7" s="34">
        <v>0</v>
      </c>
      <c r="R7" s="31">
        <f>P7+Q7</f>
        <v>53.34</v>
      </c>
      <c r="S7" s="34">
        <v>0</v>
      </c>
      <c r="T7" s="34">
        <v>0</v>
      </c>
      <c r="U7" s="31">
        <f>S7+T7</f>
        <v>0</v>
      </c>
      <c r="V7" s="34">
        <v>80.01</v>
      </c>
      <c r="W7" s="34">
        <v>77.2</v>
      </c>
      <c r="X7" s="31">
        <f>V7+W7</f>
        <v>157.21</v>
      </c>
      <c r="Y7" s="30">
        <v>53.34</v>
      </c>
      <c r="Z7" s="30">
        <v>56.62</v>
      </c>
      <c r="AA7" s="31">
        <f>SUM(Y7:Z7)</f>
        <v>109.96000000000001</v>
      </c>
      <c r="AB7" s="30">
        <v>0</v>
      </c>
      <c r="AC7" s="30">
        <v>0</v>
      </c>
      <c r="AD7" s="31">
        <f>SUM(AB7:AC7)</f>
        <v>0</v>
      </c>
      <c r="AE7" s="30">
        <v>0</v>
      </c>
      <c r="AF7" s="30">
        <v>0</v>
      </c>
      <c r="AG7" s="31">
        <f>SUM(AE7:AF7)</f>
        <v>0</v>
      </c>
      <c r="AH7" s="30">
        <v>133.35</v>
      </c>
      <c r="AI7" s="30">
        <v>151.7</v>
      </c>
      <c r="AJ7" s="31">
        <f>SUM(AH7:AI7)</f>
        <v>285.04999999999995</v>
      </c>
      <c r="AK7" s="30">
        <v>0</v>
      </c>
      <c r="AL7" s="30">
        <v>0</v>
      </c>
      <c r="AM7" s="31">
        <f>SUM(AK7:AL7)</f>
        <v>0</v>
      </c>
      <c r="AN7" s="25">
        <f aca="true" t="shared" si="0" ref="AN7:AO11">SUM(D7+G7+J7+M7+P7+S7+V7+Y7+AB7+AE7+AH7+AK7)</f>
        <v>400.05000000000007</v>
      </c>
      <c r="AO7" s="25">
        <f t="shared" si="0"/>
        <v>406.15999999999997</v>
      </c>
      <c r="AP7" s="23"/>
      <c r="AQ7" s="23"/>
    </row>
    <row r="8" spans="1:43" ht="16.5" thickBot="1" thickTop="1">
      <c r="A8" s="32" t="s">
        <v>17</v>
      </c>
      <c r="B8" s="32" t="s">
        <v>41</v>
      </c>
      <c r="C8" s="33" t="s">
        <v>16</v>
      </c>
      <c r="D8" s="34">
        <v>0</v>
      </c>
      <c r="E8" s="34">
        <v>0</v>
      </c>
      <c r="F8" s="31">
        <f>D8+E8</f>
        <v>0</v>
      </c>
      <c r="G8" s="34">
        <v>0</v>
      </c>
      <c r="H8" s="34">
        <v>0</v>
      </c>
      <c r="I8" s="31">
        <f>G8+H8</f>
        <v>0</v>
      </c>
      <c r="J8" s="34">
        <v>0</v>
      </c>
      <c r="K8" s="34">
        <v>0</v>
      </c>
      <c r="L8" s="31">
        <f>J8+K8</f>
        <v>0</v>
      </c>
      <c r="M8" s="34">
        <v>0</v>
      </c>
      <c r="N8" s="34">
        <v>0</v>
      </c>
      <c r="O8" s="31">
        <f>M8+N8</f>
        <v>0</v>
      </c>
      <c r="P8" s="34">
        <v>0</v>
      </c>
      <c r="Q8" s="34">
        <v>0</v>
      </c>
      <c r="R8" s="31">
        <f>P8+Q8</f>
        <v>0</v>
      </c>
      <c r="S8" s="34">
        <v>0</v>
      </c>
      <c r="T8" s="34">
        <v>0</v>
      </c>
      <c r="U8" s="31">
        <f>S8+T8</f>
        <v>0</v>
      </c>
      <c r="V8" s="34">
        <v>0</v>
      </c>
      <c r="W8" s="34">
        <v>0</v>
      </c>
      <c r="X8" s="31">
        <f>V8+W8</f>
        <v>0</v>
      </c>
      <c r="Y8" s="30">
        <v>0</v>
      </c>
      <c r="Z8" s="30">
        <v>0</v>
      </c>
      <c r="AA8" s="31">
        <f>SUM(Y8:Z8)</f>
        <v>0</v>
      </c>
      <c r="AB8" s="30">
        <v>0</v>
      </c>
      <c r="AC8" s="30">
        <v>0</v>
      </c>
      <c r="AD8" s="31">
        <f>SUM(AB8:AC8)</f>
        <v>0</v>
      </c>
      <c r="AE8" s="30">
        <v>0</v>
      </c>
      <c r="AF8" s="30">
        <v>0</v>
      </c>
      <c r="AG8" s="31">
        <f>SUM(AE8:AF8)</f>
        <v>0</v>
      </c>
      <c r="AH8" s="30">
        <v>0</v>
      </c>
      <c r="AI8" s="30">
        <v>0</v>
      </c>
      <c r="AJ8" s="31">
        <f>SUM(AH8:AI8)</f>
        <v>0</v>
      </c>
      <c r="AK8" s="30">
        <v>0</v>
      </c>
      <c r="AL8" s="30">
        <v>0</v>
      </c>
      <c r="AM8" s="31">
        <f>SUM(AK8:AL8)</f>
        <v>0</v>
      </c>
      <c r="AN8" s="25">
        <f t="shared" si="0"/>
        <v>0</v>
      </c>
      <c r="AO8" s="25">
        <f t="shared" si="0"/>
        <v>0</v>
      </c>
      <c r="AP8" s="23"/>
      <c r="AQ8" s="23"/>
    </row>
    <row r="9" spans="1:43" ht="16.5" thickBot="1" thickTop="1">
      <c r="A9" s="32" t="s">
        <v>18</v>
      </c>
      <c r="B9" s="32" t="s">
        <v>42</v>
      </c>
      <c r="C9" s="33" t="s">
        <v>19</v>
      </c>
      <c r="D9" s="34">
        <v>0</v>
      </c>
      <c r="E9" s="34">
        <v>0</v>
      </c>
      <c r="F9" s="31">
        <f>D9+E9</f>
        <v>0</v>
      </c>
      <c r="G9" s="34">
        <v>0</v>
      </c>
      <c r="H9" s="34">
        <v>0</v>
      </c>
      <c r="I9" s="31">
        <f>G9+H9</f>
        <v>0</v>
      </c>
      <c r="J9" s="34">
        <v>0</v>
      </c>
      <c r="K9" s="34">
        <v>0</v>
      </c>
      <c r="L9" s="31">
        <f>J9+K9</f>
        <v>0</v>
      </c>
      <c r="M9" s="34">
        <v>0</v>
      </c>
      <c r="N9" s="34">
        <v>0</v>
      </c>
      <c r="O9" s="31">
        <f>M9+N9</f>
        <v>0</v>
      </c>
      <c r="P9" s="34">
        <v>53.34</v>
      </c>
      <c r="Q9" s="34">
        <v>0</v>
      </c>
      <c r="R9" s="31">
        <f>P9+Q9</f>
        <v>53.34</v>
      </c>
      <c r="S9" s="34">
        <v>0</v>
      </c>
      <c r="T9" s="34">
        <v>0</v>
      </c>
      <c r="U9" s="31">
        <f>S9+T9</f>
        <v>0</v>
      </c>
      <c r="V9" s="34">
        <v>0</v>
      </c>
      <c r="W9" s="34">
        <v>0</v>
      </c>
      <c r="X9" s="31">
        <f>V9+W9</f>
        <v>0</v>
      </c>
      <c r="Y9" s="30">
        <v>0</v>
      </c>
      <c r="Z9" s="30">
        <v>0</v>
      </c>
      <c r="AA9" s="31">
        <f>SUM(Y9:Z9)</f>
        <v>0</v>
      </c>
      <c r="AB9" s="30">
        <v>0</v>
      </c>
      <c r="AC9" s="30">
        <v>0</v>
      </c>
      <c r="AD9" s="31">
        <f>SUM(AB9:AC9)</f>
        <v>0</v>
      </c>
      <c r="AE9" s="30">
        <v>0</v>
      </c>
      <c r="AF9" s="30">
        <v>0</v>
      </c>
      <c r="AG9" s="31">
        <f>SUM(AE9:AF9)</f>
        <v>0</v>
      </c>
      <c r="AH9" s="30">
        <v>0</v>
      </c>
      <c r="AI9" s="30">
        <v>0</v>
      </c>
      <c r="AJ9" s="31">
        <f>SUM(AH9:AI9)</f>
        <v>0</v>
      </c>
      <c r="AK9" s="30">
        <v>0</v>
      </c>
      <c r="AL9" s="30">
        <v>0</v>
      </c>
      <c r="AM9" s="31">
        <f>SUM(AK9:AL9)</f>
        <v>0</v>
      </c>
      <c r="AN9" s="25">
        <f t="shared" si="0"/>
        <v>53.34</v>
      </c>
      <c r="AO9" s="25">
        <f t="shared" si="0"/>
        <v>0</v>
      </c>
      <c r="AP9" s="23"/>
      <c r="AQ9" s="23"/>
    </row>
    <row r="10" spans="1:43" ht="16.5" thickBot="1" thickTop="1">
      <c r="A10" s="32" t="s">
        <v>20</v>
      </c>
      <c r="B10" s="32" t="s">
        <v>43</v>
      </c>
      <c r="C10" s="33" t="s">
        <v>21</v>
      </c>
      <c r="D10" s="34">
        <v>0</v>
      </c>
      <c r="E10" s="34">
        <v>0</v>
      </c>
      <c r="F10" s="31">
        <f>D10+E10</f>
        <v>0</v>
      </c>
      <c r="G10" s="34">
        <v>0</v>
      </c>
      <c r="H10" s="34">
        <v>0</v>
      </c>
      <c r="I10" s="31">
        <f>G10+H10</f>
        <v>0</v>
      </c>
      <c r="J10" s="34">
        <v>0</v>
      </c>
      <c r="K10" s="34">
        <v>0</v>
      </c>
      <c r="L10" s="31">
        <f>J10+K10</f>
        <v>0</v>
      </c>
      <c r="M10" s="34">
        <v>0</v>
      </c>
      <c r="N10" s="34">
        <v>12.16</v>
      </c>
      <c r="O10" s="31">
        <f>M10+N10</f>
        <v>12.16</v>
      </c>
      <c r="P10" s="34">
        <v>0</v>
      </c>
      <c r="Q10" s="34">
        <v>0</v>
      </c>
      <c r="R10" s="31">
        <f>P10+Q10</f>
        <v>0</v>
      </c>
      <c r="S10" s="34">
        <v>0</v>
      </c>
      <c r="T10" s="34">
        <v>0</v>
      </c>
      <c r="U10" s="31">
        <f>S10+T10</f>
        <v>0</v>
      </c>
      <c r="V10" s="34">
        <v>80.01</v>
      </c>
      <c r="W10" s="34">
        <v>6.7</v>
      </c>
      <c r="X10" s="31">
        <f>V10+W10</f>
        <v>86.71000000000001</v>
      </c>
      <c r="Y10" s="30">
        <v>0</v>
      </c>
      <c r="Z10" s="30">
        <v>12.92</v>
      </c>
      <c r="AA10" s="31">
        <f>SUM(Y10:Z10)</f>
        <v>12.92</v>
      </c>
      <c r="AB10" s="30">
        <v>0</v>
      </c>
      <c r="AC10" s="30">
        <v>13.3</v>
      </c>
      <c r="AD10" s="31">
        <f>SUM(AB10:AC10)</f>
        <v>13.3</v>
      </c>
      <c r="AE10" s="30">
        <v>0</v>
      </c>
      <c r="AF10" s="30">
        <v>29.26</v>
      </c>
      <c r="AG10" s="31">
        <f>SUM(AE10:AF10)</f>
        <v>29.26</v>
      </c>
      <c r="AH10" s="30">
        <v>133.35</v>
      </c>
      <c r="AI10" s="30">
        <v>154.09</v>
      </c>
      <c r="AJ10" s="31">
        <f>SUM(AH10:AI10)</f>
        <v>287.44</v>
      </c>
      <c r="AK10" s="30">
        <v>53.34</v>
      </c>
      <c r="AL10" s="30">
        <v>23.35</v>
      </c>
      <c r="AM10" s="31">
        <f>SUM(AK10:AL10)</f>
        <v>76.69</v>
      </c>
      <c r="AN10" s="25">
        <f t="shared" si="0"/>
        <v>266.70000000000005</v>
      </c>
      <c r="AO10" s="25">
        <f t="shared" si="0"/>
        <v>251.78</v>
      </c>
      <c r="AP10" s="23"/>
      <c r="AQ10" s="23"/>
    </row>
    <row r="11" spans="1:43" ht="16.5" thickBot="1" thickTop="1">
      <c r="A11" s="32" t="s">
        <v>26</v>
      </c>
      <c r="B11" s="32" t="s">
        <v>44</v>
      </c>
      <c r="C11" s="33" t="s">
        <v>16</v>
      </c>
      <c r="D11" s="34">
        <v>0</v>
      </c>
      <c r="E11" s="34">
        <v>0</v>
      </c>
      <c r="F11" s="31">
        <f>D11+E11</f>
        <v>0</v>
      </c>
      <c r="G11" s="34">
        <v>0</v>
      </c>
      <c r="H11" s="34">
        <v>0</v>
      </c>
      <c r="I11" s="31">
        <f>G11+H11</f>
        <v>0</v>
      </c>
      <c r="J11" s="34">
        <v>0</v>
      </c>
      <c r="K11" s="34">
        <v>0</v>
      </c>
      <c r="L11" s="31">
        <f>J11+K11</f>
        <v>0</v>
      </c>
      <c r="M11" s="34">
        <v>55.78</v>
      </c>
      <c r="N11" s="34">
        <v>24.04</v>
      </c>
      <c r="O11" s="31">
        <f>M11+N11</f>
        <v>79.82</v>
      </c>
      <c r="P11" s="34">
        <v>0</v>
      </c>
      <c r="Q11" s="34">
        <v>0</v>
      </c>
      <c r="R11" s="31">
        <f>P11+Q11</f>
        <v>0</v>
      </c>
      <c r="S11" s="34">
        <v>0</v>
      </c>
      <c r="T11" s="34">
        <v>0</v>
      </c>
      <c r="U11" s="31">
        <f>S11+T11</f>
        <v>0</v>
      </c>
      <c r="V11" s="34">
        <v>0</v>
      </c>
      <c r="W11" s="34">
        <v>0</v>
      </c>
      <c r="X11" s="31">
        <f>V11+W11</f>
        <v>0</v>
      </c>
      <c r="Y11" s="30">
        <v>37.18</v>
      </c>
      <c r="Z11" s="30">
        <v>24.04</v>
      </c>
      <c r="AA11" s="31">
        <f>SUM(Y11:Z11)</f>
        <v>61.22</v>
      </c>
      <c r="AB11" s="30">
        <v>0</v>
      </c>
      <c r="AC11" s="30">
        <v>0</v>
      </c>
      <c r="AD11" s="31">
        <f>SUM(AB11:AC11)</f>
        <v>0</v>
      </c>
      <c r="AE11" s="30">
        <v>0</v>
      </c>
      <c r="AF11" s="30">
        <v>0</v>
      </c>
      <c r="AG11" s="31">
        <f>SUM(AE11:AF11)</f>
        <v>0</v>
      </c>
      <c r="AH11" s="30">
        <v>55.78</v>
      </c>
      <c r="AI11" s="30">
        <v>24.04</v>
      </c>
      <c r="AJ11" s="31">
        <f>SUM(AH11:AI11)</f>
        <v>79.82</v>
      </c>
      <c r="AK11" s="30">
        <v>0</v>
      </c>
      <c r="AL11" s="30">
        <v>0</v>
      </c>
      <c r="AM11" s="31">
        <f>SUM(AK11:AL11)</f>
        <v>0</v>
      </c>
      <c r="AN11" s="25">
        <f t="shared" si="0"/>
        <v>148.74</v>
      </c>
      <c r="AO11" s="25">
        <f t="shared" si="0"/>
        <v>72.12</v>
      </c>
      <c r="AP11" s="23"/>
      <c r="AQ11" s="23"/>
    </row>
    <row r="12" ht="15.75" thickTop="1"/>
  </sheetData>
  <sheetProtection/>
  <mergeCells count="14">
    <mergeCell ref="S5:T5"/>
    <mergeCell ref="P5:Q5"/>
    <mergeCell ref="M5:N5"/>
    <mergeCell ref="J5:K5"/>
    <mergeCell ref="G5:H5"/>
    <mergeCell ref="D5:E5"/>
    <mergeCell ref="AN5:AQ5"/>
    <mergeCell ref="A3:AG3"/>
    <mergeCell ref="AE5:AF5"/>
    <mergeCell ref="AH5:AI5"/>
    <mergeCell ref="AK5:AL5"/>
    <mergeCell ref="Y5:Z5"/>
    <mergeCell ref="AB5:AC5"/>
    <mergeCell ref="V5:W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="90" zoomScaleNormal="90" zoomScalePageLayoutView="0" workbookViewId="0" topLeftCell="A1">
      <selection activeCell="B26" sqref="B26"/>
    </sheetView>
  </sheetViews>
  <sheetFormatPr defaultColWidth="11.421875" defaultRowHeight="15"/>
  <cols>
    <col min="1" max="1" width="27.421875" style="0" bestFit="1" customWidth="1"/>
    <col min="2" max="2" width="41.7109375" style="0" customWidth="1"/>
    <col min="3" max="3" width="84.7109375" style="0" bestFit="1" customWidth="1"/>
    <col min="4" max="4" width="23.421875" style="0" customWidth="1"/>
    <col min="5" max="5" width="27.00390625" style="0" customWidth="1"/>
    <col min="6" max="6" width="26.421875" style="0" bestFit="1" customWidth="1"/>
  </cols>
  <sheetData>
    <row r="2" spans="2:6" ht="15">
      <c r="B2" s="77" t="s">
        <v>29</v>
      </c>
      <c r="C2" s="77"/>
      <c r="D2" s="77"/>
      <c r="E2" s="77"/>
      <c r="F2" s="77"/>
    </row>
    <row r="3" spans="1:6" ht="15">
      <c r="A3" s="20"/>
      <c r="B3" s="49" t="s">
        <v>9</v>
      </c>
      <c r="C3" s="26" t="s">
        <v>10</v>
      </c>
      <c r="D3" s="27" t="s">
        <v>11</v>
      </c>
      <c r="E3" s="26" t="s">
        <v>12</v>
      </c>
      <c r="F3" s="26" t="s">
        <v>13</v>
      </c>
    </row>
    <row r="4" spans="1:6" ht="15">
      <c r="A4" s="28" t="s">
        <v>27</v>
      </c>
      <c r="B4" s="50" t="s">
        <v>75</v>
      </c>
      <c r="C4" s="24" t="s">
        <v>46</v>
      </c>
      <c r="D4" s="52">
        <v>419.27</v>
      </c>
      <c r="E4" s="24" t="s">
        <v>69</v>
      </c>
      <c r="F4" s="64" t="s">
        <v>47</v>
      </c>
    </row>
    <row r="5" spans="1:6" ht="15">
      <c r="A5" s="28" t="s">
        <v>28</v>
      </c>
      <c r="B5" s="50" t="s">
        <v>76</v>
      </c>
      <c r="C5" s="24" t="s">
        <v>74</v>
      </c>
      <c r="D5" s="52">
        <v>381.2</v>
      </c>
      <c r="E5" s="24" t="s">
        <v>69</v>
      </c>
      <c r="F5" s="53" t="s">
        <v>47</v>
      </c>
    </row>
    <row r="6" spans="1:6" ht="15">
      <c r="A6" s="28" t="s">
        <v>72</v>
      </c>
      <c r="B6" s="50" t="s">
        <v>77</v>
      </c>
      <c r="C6" s="54" t="s">
        <v>52</v>
      </c>
      <c r="D6" s="52">
        <v>202.81</v>
      </c>
      <c r="E6" s="24" t="s">
        <v>51</v>
      </c>
      <c r="F6" s="53" t="s">
        <v>47</v>
      </c>
    </row>
    <row r="7" spans="1:6" s="37" customFormat="1" ht="15">
      <c r="A7" s="28" t="s">
        <v>53</v>
      </c>
      <c r="B7" s="51" t="s">
        <v>59</v>
      </c>
      <c r="C7" s="55" t="s">
        <v>58</v>
      </c>
      <c r="D7" s="56">
        <v>299.58</v>
      </c>
      <c r="E7" s="57" t="s">
        <v>70</v>
      </c>
      <c r="F7" s="58" t="s">
        <v>47</v>
      </c>
    </row>
    <row r="8" spans="1:6" s="37" customFormat="1" ht="15">
      <c r="A8" s="28" t="s">
        <v>73</v>
      </c>
      <c r="B8" s="44" t="s">
        <v>66</v>
      </c>
      <c r="C8" s="55" t="s">
        <v>62</v>
      </c>
      <c r="D8" s="56">
        <v>290.4</v>
      </c>
      <c r="E8" s="40" t="s">
        <v>69</v>
      </c>
      <c r="F8" s="58" t="s">
        <v>47</v>
      </c>
    </row>
    <row r="9" spans="1:6" s="37" customFormat="1" ht="15">
      <c r="A9" s="43"/>
      <c r="B9" s="44"/>
      <c r="C9" s="45"/>
      <c r="D9" s="46"/>
      <c r="E9" s="38"/>
      <c r="F9" s="39"/>
    </row>
    <row r="10" spans="1:6" ht="15">
      <c r="A10" s="48"/>
      <c r="B10" s="42" t="s">
        <v>68</v>
      </c>
      <c r="C10" s="59"/>
      <c r="D10" s="42"/>
      <c r="E10" s="42"/>
      <c r="F10" s="42"/>
    </row>
    <row r="11" spans="1:6" ht="15">
      <c r="A11" s="20"/>
      <c r="B11" s="26" t="s">
        <v>9</v>
      </c>
      <c r="C11" s="26" t="s">
        <v>10</v>
      </c>
      <c r="D11" s="27" t="s">
        <v>11</v>
      </c>
      <c r="E11" s="26" t="s">
        <v>12</v>
      </c>
      <c r="F11" s="26" t="s">
        <v>13</v>
      </c>
    </row>
    <row r="12" spans="1:6" s="37" customFormat="1" ht="15">
      <c r="A12" s="28" t="s">
        <v>27</v>
      </c>
      <c r="B12" s="44" t="s">
        <v>78</v>
      </c>
      <c r="C12" s="55" t="s">
        <v>57</v>
      </c>
      <c r="D12" s="56">
        <v>381.2</v>
      </c>
      <c r="E12" s="40" t="s">
        <v>69</v>
      </c>
      <c r="F12" s="58" t="s">
        <v>47</v>
      </c>
    </row>
    <row r="13" spans="1:6" s="37" customFormat="1" ht="15">
      <c r="A13" s="28" t="s">
        <v>28</v>
      </c>
      <c r="B13" s="44" t="s">
        <v>59</v>
      </c>
      <c r="C13" s="55" t="s">
        <v>58</v>
      </c>
      <c r="D13" s="56">
        <v>299.58</v>
      </c>
      <c r="E13" s="57" t="s">
        <v>70</v>
      </c>
      <c r="F13" s="58" t="s">
        <v>47</v>
      </c>
    </row>
    <row r="14" spans="1:6" s="37" customFormat="1" ht="15">
      <c r="A14" s="28" t="s">
        <v>72</v>
      </c>
      <c r="B14" s="44" t="s">
        <v>67</v>
      </c>
      <c r="C14" s="55" t="s">
        <v>55</v>
      </c>
      <c r="D14" s="56">
        <v>317.1</v>
      </c>
      <c r="E14" s="40" t="s">
        <v>71</v>
      </c>
      <c r="F14" s="58" t="s">
        <v>47</v>
      </c>
    </row>
    <row r="15" spans="1:6" s="37" customFormat="1" ht="15">
      <c r="A15" s="28" t="s">
        <v>53</v>
      </c>
      <c r="B15" s="44" t="s">
        <v>79</v>
      </c>
      <c r="C15" s="55" t="s">
        <v>56</v>
      </c>
      <c r="D15" s="56">
        <v>325.79</v>
      </c>
      <c r="E15" s="40" t="s">
        <v>71</v>
      </c>
      <c r="F15" s="58" t="s">
        <v>47</v>
      </c>
    </row>
    <row r="16" spans="1:6" s="37" customFormat="1" ht="15">
      <c r="A16" s="28" t="s">
        <v>73</v>
      </c>
      <c r="B16" s="44" t="s">
        <v>80</v>
      </c>
      <c r="C16" s="55" t="s">
        <v>60</v>
      </c>
      <c r="D16" s="56">
        <v>506.65</v>
      </c>
      <c r="E16" s="40" t="s">
        <v>69</v>
      </c>
      <c r="F16" s="58" t="s">
        <v>47</v>
      </c>
    </row>
    <row r="17" spans="2:6" s="37" customFormat="1" ht="15">
      <c r="B17" s="44"/>
      <c r="C17" s="45"/>
      <c r="D17" s="46"/>
      <c r="E17" s="38"/>
      <c r="F17" s="39"/>
    </row>
    <row r="18" spans="2:6" ht="15">
      <c r="B18" s="41" t="s">
        <v>54</v>
      </c>
      <c r="C18" s="41"/>
      <c r="D18" s="41"/>
      <c r="E18" s="41"/>
      <c r="F18" s="41"/>
    </row>
    <row r="19" spans="1:6" ht="15">
      <c r="A19" s="20"/>
      <c r="B19" s="26" t="s">
        <v>9</v>
      </c>
      <c r="C19" s="26" t="s">
        <v>10</v>
      </c>
      <c r="D19" s="27" t="s">
        <v>11</v>
      </c>
      <c r="E19" s="26" t="s">
        <v>12</v>
      </c>
      <c r="F19" s="26" t="s">
        <v>13</v>
      </c>
    </row>
    <row r="20" spans="1:6" ht="30">
      <c r="A20" s="28" t="s">
        <v>27</v>
      </c>
      <c r="B20" s="47" t="s">
        <v>81</v>
      </c>
      <c r="C20" s="60" t="s">
        <v>61</v>
      </c>
      <c r="D20" s="56">
        <v>860.84</v>
      </c>
      <c r="E20" s="24" t="s">
        <v>69</v>
      </c>
      <c r="F20" s="53" t="s">
        <v>47</v>
      </c>
    </row>
    <row r="22" spans="2:6" ht="15">
      <c r="B22" s="77" t="s">
        <v>30</v>
      </c>
      <c r="C22" s="77"/>
      <c r="D22" s="77"/>
      <c r="E22" s="77"/>
      <c r="F22" s="77"/>
    </row>
    <row r="23" spans="1:6" ht="15">
      <c r="A23" s="20"/>
      <c r="B23" s="26" t="s">
        <v>9</v>
      </c>
      <c r="C23" s="26" t="s">
        <v>10</v>
      </c>
      <c r="D23" s="27" t="s">
        <v>11</v>
      </c>
      <c r="E23" s="26" t="s">
        <v>12</v>
      </c>
      <c r="F23" s="26" t="s">
        <v>13</v>
      </c>
    </row>
    <row r="24" spans="1:6" ht="15">
      <c r="A24" s="28" t="s">
        <v>27</v>
      </c>
      <c r="B24" s="24" t="s">
        <v>75</v>
      </c>
      <c r="C24" s="24" t="s">
        <v>46</v>
      </c>
      <c r="D24" s="35">
        <v>419.27</v>
      </c>
      <c r="E24" s="24" t="s">
        <v>69</v>
      </c>
      <c r="F24" s="67" t="s">
        <v>47</v>
      </c>
    </row>
    <row r="25" spans="1:6" ht="15">
      <c r="A25" s="28" t="s">
        <v>28</v>
      </c>
      <c r="B25" s="24" t="s">
        <v>77</v>
      </c>
      <c r="C25" s="54" t="s">
        <v>52</v>
      </c>
      <c r="D25" s="52">
        <v>202.81</v>
      </c>
      <c r="E25" s="24" t="s">
        <v>51</v>
      </c>
      <c r="F25" s="64" t="s">
        <v>47</v>
      </c>
    </row>
    <row r="26" spans="1:6" ht="15">
      <c r="A26" s="28" t="s">
        <v>72</v>
      </c>
      <c r="B26" s="40" t="s">
        <v>66</v>
      </c>
      <c r="C26" s="55" t="s">
        <v>62</v>
      </c>
      <c r="D26" s="65">
        <v>290.4</v>
      </c>
      <c r="E26" s="24" t="s">
        <v>69</v>
      </c>
      <c r="F26" s="64" t="s">
        <v>47</v>
      </c>
    </row>
    <row r="27" spans="1:3" ht="15">
      <c r="A27" s="43"/>
      <c r="C27" s="37"/>
    </row>
  </sheetData>
  <sheetProtection/>
  <mergeCells count="2">
    <mergeCell ref="B2:F2"/>
    <mergeCell ref="B22:F2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C5" sqref="C5"/>
    </sheetView>
  </sheetViews>
  <sheetFormatPr defaultColWidth="11.421875" defaultRowHeight="15"/>
  <cols>
    <col min="2" max="2" width="33.28125" style="0" customWidth="1"/>
    <col min="3" max="3" width="59.28125" style="0" customWidth="1"/>
    <col min="4" max="4" width="21.421875" style="0" customWidth="1"/>
    <col min="5" max="5" width="40.7109375" style="0" customWidth="1"/>
  </cols>
  <sheetData>
    <row r="2" ht="15">
      <c r="B2" s="21" t="s">
        <v>8</v>
      </c>
    </row>
    <row r="3" spans="2:5" ht="15">
      <c r="B3" s="22" t="s">
        <v>14</v>
      </c>
      <c r="C3" s="22" t="s">
        <v>10</v>
      </c>
      <c r="D3" s="22" t="s">
        <v>11</v>
      </c>
      <c r="E3" s="22" t="s">
        <v>13</v>
      </c>
    </row>
    <row r="4" spans="2:5" ht="30">
      <c r="B4" s="20" t="s">
        <v>50</v>
      </c>
      <c r="C4" s="36" t="s">
        <v>49</v>
      </c>
      <c r="D4" s="66">
        <v>385</v>
      </c>
      <c r="E4" s="20" t="s">
        <v>48</v>
      </c>
    </row>
    <row r="5" spans="2:5" ht="78" customHeight="1">
      <c r="B5" s="36" t="s">
        <v>64</v>
      </c>
      <c r="C5" s="20" t="s">
        <v>65</v>
      </c>
      <c r="D5" s="61">
        <v>1935.16</v>
      </c>
      <c r="E5" s="36" t="s">
        <v>63</v>
      </c>
    </row>
    <row r="6" spans="2:5" ht="15">
      <c r="B6" s="63"/>
      <c r="C6" s="63"/>
      <c r="D6" s="63"/>
      <c r="E6" s="63"/>
    </row>
    <row r="7" spans="2:5" ht="15">
      <c r="B7" s="63"/>
      <c r="C7" s="63"/>
      <c r="D7" s="63"/>
      <c r="E7" s="63"/>
    </row>
    <row r="8" spans="2:5" ht="15">
      <c r="B8" s="62"/>
      <c r="C8" s="62"/>
      <c r="D8" s="62"/>
      <c r="E8" s="62"/>
    </row>
    <row r="9" spans="2:5" ht="15">
      <c r="B9" s="62"/>
      <c r="C9" s="62"/>
      <c r="D9" s="62"/>
      <c r="E9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2021-01-14T12:42:18Z</cp:lastPrinted>
  <dcterms:created xsi:type="dcterms:W3CDTF">2018-12-13T11:35:10Z</dcterms:created>
  <dcterms:modified xsi:type="dcterms:W3CDTF">2022-01-24T08:09:34Z</dcterms:modified>
  <cp:category/>
  <cp:version/>
  <cp:contentType/>
  <cp:contentStatus/>
</cp:coreProperties>
</file>