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Dietas" sheetId="1" r:id="rId1"/>
    <sheet name="Viajes" sheetId="2" r:id="rId2"/>
    <sheet name="Gastos repre-proto" sheetId="3" r:id="rId3"/>
  </sheets>
  <definedNames/>
  <calcPr fullCalcOnLoad="1"/>
</workbook>
</file>

<file path=xl/sharedStrings.xml><?xml version="1.0" encoding="utf-8"?>
<sst xmlns="http://schemas.openxmlformats.org/spreadsheetml/2006/main" count="402" uniqueCount="203">
  <si>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</si>
  <si>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</si>
  <si>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</si>
  <si>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</si>
  <si>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</si>
  <si>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</si>
  <si>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</si>
  <si>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</si>
  <si>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</si>
  <si>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</si>
  <si>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</si>
  <si>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</si>
  <si>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</si>
  <si>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</si>
  <si>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</si>
  <si>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</si>
  <si>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</si>
  <si>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</si>
  <si>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</si>
  <si>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</si>
  <si>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</si>
  <si>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</si>
  <si>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</si>
  <si>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</si>
  <si>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</si>
  <si>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</si>
  <si>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</si>
  <si>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</si>
  <si>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</si>
  <si>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BERTA PIÑAN SUÁREZ</t>
  </si>
  <si>
    <t>18-01-451A</t>
  </si>
  <si>
    <t>ANDREA SUÁREZ RODRÍGUEZ</t>
  </si>
  <si>
    <t>GRACIELA BLANCO RODRÍGUEZ</t>
  </si>
  <si>
    <t>18-02-751A</t>
  </si>
  <si>
    <t>18-03-458D</t>
  </si>
  <si>
    <t>ANTÓN GARCÍA FERNÁNDEZ</t>
  </si>
  <si>
    <t>18-04-422R</t>
  </si>
  <si>
    <t>BEATRIZ ÁLVAREZ MESA</t>
  </si>
  <si>
    <t>18-05-457A</t>
  </si>
  <si>
    <t>PABLO LEÓN GASALLA</t>
  </si>
  <si>
    <t>Alto Cargo: Dirección General de Cultura y Patrimonio</t>
  </si>
  <si>
    <t xml:space="preserve">CONSEJERA DE CULTURA, POLÍTICA LINGÜÍSTICA Y TURISMO </t>
  </si>
  <si>
    <t>SECRETARIA GENERAL TÉCNICA</t>
  </si>
  <si>
    <t>VICECONSEJERA DE TURISMO</t>
  </si>
  <si>
    <t>DIRECTOR GENERAL DE CULTURA Y PATRIMONIO</t>
  </si>
  <si>
    <t>DIRECTOR GENERAL DE POLÍTICA LINGÜÍSTICA</t>
  </si>
  <si>
    <t>DIRECTORA GENERAL DE DEPORTES</t>
  </si>
  <si>
    <t>Alto Cargo: Consejera de Cultura, Política Llingüistica y Turismo, Berta Piñán Suárez</t>
  </si>
  <si>
    <t>Avoris Retail - BCD Travel</t>
  </si>
  <si>
    <t>Alto Cargo: Jefa de Gabinete, Vanesa Gutiérrez González</t>
  </si>
  <si>
    <t>Avión</t>
  </si>
  <si>
    <t>ANA VANESA GUTIERREZ GONZÁLEZ</t>
  </si>
  <si>
    <t>JEFA DE GABINETE</t>
  </si>
  <si>
    <t>Madrid/10.02.21 a 11.02.21</t>
  </si>
  <si>
    <t>Roncesvalles/11.07.21 a 12.07.21</t>
  </si>
  <si>
    <t>Acto conmemorativo Año Jacobeo 2021-2022</t>
  </si>
  <si>
    <t>Menorca/10.11.21 a 13.11.21</t>
  </si>
  <si>
    <t>Reunión Consejo de Patrimonio Histórico</t>
  </si>
  <si>
    <t>Madrid/15.10.21</t>
  </si>
  <si>
    <t>Visita Feria Internacional LIBER 2021</t>
  </si>
  <si>
    <t>Agenda 4</t>
  </si>
  <si>
    <t>Vehículo con conductor-Día festivo</t>
  </si>
  <si>
    <t>Acto en Viavelez sobre Corín Tellado y asistencia a representación de obra de teatro en la Caridad</t>
  </si>
  <si>
    <t>Cornellana/5.06.21</t>
  </si>
  <si>
    <t>El Franco/24.04.21</t>
  </si>
  <si>
    <t>Gijón/18.06.21</t>
  </si>
  <si>
    <t>Presentación proyecto DKV en la Laboral</t>
  </si>
  <si>
    <t>Vehículo con conductor (No disponible parque móvil)</t>
  </si>
  <si>
    <t>Gijón/30.06.21</t>
  </si>
  <si>
    <t>Agenda 5</t>
  </si>
  <si>
    <t>Agenda 6</t>
  </si>
  <si>
    <t>Agenda 7</t>
  </si>
  <si>
    <t>Agenda 8</t>
  </si>
  <si>
    <t>Agenda 9</t>
  </si>
  <si>
    <t>Agenda 10</t>
  </si>
  <si>
    <t>Inauguración de exposición en el Centro Niemeyer</t>
  </si>
  <si>
    <t>Avilés/2.07.21</t>
  </si>
  <si>
    <t>Agenda 11</t>
  </si>
  <si>
    <t>Agenda 12</t>
  </si>
  <si>
    <t>Llaranes/11.08.21</t>
  </si>
  <si>
    <t>Castropol/14.08.2021</t>
  </si>
  <si>
    <t xml:space="preserve">Concierto de la OSPA </t>
  </si>
  <si>
    <t>Proyección de videomaping de Roberto Lorenzo</t>
  </si>
  <si>
    <t>Las Regueras/13.09.21</t>
  </si>
  <si>
    <t>Visita al yacimiento de La Estaca</t>
  </si>
  <si>
    <t>Agenda 13</t>
  </si>
  <si>
    <t>Agenda 14</t>
  </si>
  <si>
    <t>Oviedo y Candás/20.11.21</t>
  </si>
  <si>
    <t>Agenda 15</t>
  </si>
  <si>
    <t>Villaviciosa a Gijón/25.11.21</t>
  </si>
  <si>
    <t>Inauguración Salas de cine en Los Fresnos</t>
  </si>
  <si>
    <t>Vuelo y Hotel Room Mate</t>
  </si>
  <si>
    <t>Hotel Pamplona Iruña Park</t>
  </si>
  <si>
    <t>Avión y Hotel Artiem Capri Mahón</t>
  </si>
  <si>
    <t>(1)Acto entrega XI Premio 13 Rosas en el Archivo Histórico y (2)Concierto Banda Música de Candás</t>
  </si>
  <si>
    <t>Oporto/1 a 3.12.21</t>
  </si>
  <si>
    <r>
      <t xml:space="preserve">Depósito del legado </t>
    </r>
    <r>
      <rPr>
        <i/>
        <sz val="11"/>
        <color indexed="8"/>
        <rFont val="Calibri"/>
        <family val="2"/>
      </rPr>
      <t>in memoriam</t>
    </r>
    <r>
      <rPr>
        <sz val="11"/>
        <color theme="1"/>
        <rFont val="Calibri"/>
        <family val="2"/>
      </rPr>
      <t xml:space="preserve"> de Severo Ochoa en la Caja de las Letras del Instituto Cervantes y reunión con el ministro de Cultura y Deporte, José Manuel Uribes</t>
    </r>
  </si>
  <si>
    <t>Presentación Consejo Sectorial y web conmemorativa del milenario del Monasterio de Cornellana</t>
  </si>
  <si>
    <t>Inauguración de Pot Life ATM Galería</t>
  </si>
  <si>
    <t>Asamblea general Federación Europea del Camino de Santiago (Anulada pero con gastos parciales del billete de avión)</t>
  </si>
  <si>
    <t>INDEMNIZACIONES POR RAZÓN DE SERVICIO ABONADAS A ALTOS CARGOS EN EL AÑO 2021</t>
  </si>
  <si>
    <t>Madrid/10 y 11 febrero</t>
  </si>
  <si>
    <t>Reunión con el ministro de Cultura y visita al Instituto Cervantes</t>
  </si>
  <si>
    <t xml:space="preserve">Room Mate Oscar 3 </t>
  </si>
  <si>
    <t>Madrid/12 de febrero</t>
  </si>
  <si>
    <t>Madrid/5 y 6 de abril</t>
  </si>
  <si>
    <t>Reunión con la directora general del Libro y Fomento, Mª José Gálvez; reunión con la directora general de Industrias Culturales, Propiedad Industrial y Cooperación, Adriana Moscoso; y reunión con secretario de estado de Política Territorial y Función Pública, Víctor Francos</t>
  </si>
  <si>
    <t>Madrid/18 a 21 de mayo</t>
  </si>
  <si>
    <t>Fitur</t>
  </si>
  <si>
    <t>H10 Villa de la Reina Boutique Hotel</t>
  </si>
  <si>
    <t>Madrid/30 mayo a 1 de junio</t>
  </si>
  <si>
    <t>Madrid Fusión</t>
  </si>
  <si>
    <t>Petit Palace Triball</t>
  </si>
  <si>
    <t>Madrid/21 de junio</t>
  </si>
  <si>
    <t>Reunión Fundación Selgas-Fagalde</t>
  </si>
  <si>
    <t>Hotel Vincci Centrum</t>
  </si>
  <si>
    <t>Roncesvalles/11 de julio</t>
  </si>
  <si>
    <t>Acto conmemorativo inicio Año Jacobeo 2021-22</t>
  </si>
  <si>
    <t>Hotel NH Pamplona Iruña Park</t>
  </si>
  <si>
    <t>Santiago de Compostela/18 de julio</t>
  </si>
  <si>
    <t>Encuentro consejeros Camino de Santiago</t>
  </si>
  <si>
    <t>Parador Hostal Dos Reis Católicos</t>
  </si>
  <si>
    <t>Madrid/23 de julio</t>
  </si>
  <si>
    <t xml:space="preserve">Reunión del Pleno de la Conferencia Sectorial de Cultura </t>
  </si>
  <si>
    <t>Madrid/11 de noviembre</t>
  </si>
  <si>
    <t xml:space="preserve">Acto en el Instituto Cervantes de Madrid </t>
  </si>
  <si>
    <t>Madrid/10.02 a 11.02</t>
  </si>
  <si>
    <t>Madrid/20 de diciembre</t>
  </si>
  <si>
    <t>Hotel Mayorazgo</t>
  </si>
  <si>
    <t>Alto Cargo: Viceconsejera de Turismo, Graciela Blanco Rodríguez</t>
  </si>
  <si>
    <t>Ningún desplazamiento en enero</t>
  </si>
  <si>
    <t>Madrid, 23 de febrero</t>
  </si>
  <si>
    <t>Reunión con el Secretario de Estado de Turismo</t>
  </si>
  <si>
    <t>Vuelo</t>
  </si>
  <si>
    <t>Avoris Retail SL</t>
  </si>
  <si>
    <t>Ningún desplazamiento en marzo</t>
  </si>
  <si>
    <t>Ningún desplazamiento en abril</t>
  </si>
  <si>
    <t>Madrid, del 18 al 21 de mayo</t>
  </si>
  <si>
    <t>Madrid, del 30 de mayo al 2 de junio</t>
  </si>
  <si>
    <t>Vuelo y hotel (hay gastos por cambio de vuelo)</t>
  </si>
  <si>
    <t>Ningún desplazamiento en junio</t>
  </si>
  <si>
    <t>Astorga, 16 de julio</t>
  </si>
  <si>
    <t>Mesa redonda La industria turistica astur-leonesa: retos y oportunidades en tiempos de incertidumbre</t>
  </si>
  <si>
    <t>Agenda  8</t>
  </si>
  <si>
    <t>Ningún desplazamiento en agosto</t>
  </si>
  <si>
    <t>Ningún desplazamiento en septiembre</t>
  </si>
  <si>
    <t>Sevilla, del 3 al 6 de octubre</t>
  </si>
  <si>
    <t>I convención de Turespaña con los destinos turísticos</t>
  </si>
  <si>
    <t>Madrid, del 18 al 19 octubre</t>
  </si>
  <si>
    <t>Turium Madrid 2021-2022</t>
  </si>
  <si>
    <t>Vuelo y hotel (hay gastos por varios cambios de vuelo)</t>
  </si>
  <si>
    <t>Barcelona, del 25 al 26 de octubre</t>
  </si>
  <si>
    <t>Future of Tourism World Summit</t>
  </si>
  <si>
    <t>San Sebastián, del 14 al 16 de noviembre</t>
  </si>
  <si>
    <t>XXIII Edición Gastronomika</t>
  </si>
  <si>
    <t>Madrid, del 29 al 30 de noviembre</t>
  </si>
  <si>
    <t>Certamen International Wine Challenge (IWC)</t>
  </si>
  <si>
    <t xml:space="preserve">Vuelo y hotel </t>
  </si>
  <si>
    <t>Madrid, del 20 al 21 de diciembre</t>
  </si>
  <si>
    <t>Taller de cocina de paisaje</t>
  </si>
  <si>
    <t>Madrid, del 5 al 7 de abril</t>
  </si>
  <si>
    <t>Reunión con la directora general del libro y fomento de la lectura</t>
  </si>
  <si>
    <t>Billetes de tren y hotel Room Mate Oscar</t>
  </si>
  <si>
    <t>A Veiga (Asturias), 30 de junio</t>
  </si>
  <si>
    <t>Rueda de prensa de presentación del premio Quiastolita de lilteratura infantil en gallego-asturiano</t>
  </si>
  <si>
    <t>vehículo con conductor</t>
  </si>
  <si>
    <t>Madrid, del 10 al 11 de noviembre</t>
  </si>
  <si>
    <t>Reunión con el escritor Jordi Doce y asistencia al depósito de documentos y obras del escritor Fernán Coronas en la Caja de las Letras del Instituto Cervantes</t>
  </si>
  <si>
    <t>Hotel Room Mate Oscar</t>
  </si>
  <si>
    <t>Alto Cargo:  Director General de Cultura y Patrimonio, Pablo León Gasalla</t>
  </si>
  <si>
    <t>Alto Cargo: Director General de Política Llingüística, Antón García Fernández</t>
  </si>
  <si>
    <t>Alto Cargo: Directora General de Deporte, Beatriz Álvarez Mesa</t>
  </si>
  <si>
    <t>COVADONGA 11 JUNIO 21</t>
  </si>
  <si>
    <t>Salida de la Travesera 2021 - Carrera de Montaña</t>
  </si>
  <si>
    <t>Desplazamiento Oviedo - Covadonga - Oviedo en vehículo con conductor - Sin vehículo oficial por horario fin de semana</t>
  </si>
  <si>
    <t>Avoris Retail Division, S.L.</t>
  </si>
  <si>
    <t>MADRID - 14 A 15 DE JUNIO 21</t>
  </si>
  <si>
    <t>Reunión Comisión Directiva CSD</t>
  </si>
  <si>
    <t xml:space="preserve">Noche de Hotel </t>
  </si>
  <si>
    <t>Alto Cargo: Viceconsejería de Turismo</t>
  </si>
  <si>
    <t>Alto Cargo: Dirección General de Deporte</t>
  </si>
  <si>
    <t>Alto Cargo: Consejera</t>
  </si>
  <si>
    <t>R. Del Arco S.L</t>
  </si>
  <si>
    <t>R. Casa Fermín S.A</t>
  </si>
  <si>
    <t>Visita Alain Vieut reunión DG Política Llingüística</t>
  </si>
  <si>
    <t>Comida</t>
  </si>
  <si>
    <t>Presentación Plan Turístico Xacobeo 21-22</t>
  </si>
  <si>
    <t xml:space="preserve">Andrés Avelino Vallina Rodríguez </t>
  </si>
  <si>
    <t>Flores</t>
  </si>
  <si>
    <t>Exposición La Mirada Comprometida Museo Barjola</t>
  </si>
  <si>
    <t>Acto ofrenda floral a Jovellanos</t>
  </si>
  <si>
    <t>Alimentación</t>
  </si>
  <si>
    <t xml:space="preserve"> La Corte de Pelayo S.L</t>
  </si>
  <si>
    <t>Jornada del Deporte</t>
  </si>
  <si>
    <t>Cestas representación</t>
  </si>
  <si>
    <t>Coalla S.A.</t>
  </si>
  <si>
    <t xml:space="preserve">Obleru SL </t>
  </si>
  <si>
    <t>Manduca Selección SL</t>
  </si>
  <si>
    <t>Representación sector cultural</t>
  </si>
  <si>
    <t>Pins arte paleontológico asturiano</t>
  </si>
  <si>
    <t>Francisco Pablo Muñoz López</t>
  </si>
  <si>
    <t>Hotel</t>
  </si>
  <si>
    <t>CONSEJERÍA DE CULTURA, POLÍTICA LLINGÜÍSTICA Y TURISMO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</si>
</sst>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  <numFmt numFmtId="170" formatCode="0.000"/>
    <numFmt numFmtId="171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/>
    </border>
    <border>
      <left style="double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 style="double">
        <color indexed="55"/>
      </top>
      <bottom style="double">
        <color indexed="55"/>
      </bottom>
    </border>
    <border>
      <left/>
      <right style="double">
        <color indexed="55"/>
      </right>
      <top/>
      <bottom style="double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uble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double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double">
        <color indexed="55"/>
      </right>
      <top/>
      <bottom/>
    </border>
    <border>
      <left style="thin">
        <color indexed="55"/>
      </left>
      <right/>
      <top/>
      <bottom style="double">
        <color indexed="55"/>
      </bottom>
    </border>
    <border>
      <left/>
      <right style="thin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thin"/>
      <right style="thin"/>
      <top style="thin"/>
      <bottom style="thin"/>
    </border>
    <border>
      <left/>
      <right style="thin"/>
      <top style="double">
        <color indexed="55"/>
      </top>
      <bottom style="thin"/>
    </border>
    <border>
      <left style="thin"/>
      <right style="thin"/>
      <top style="double">
        <color indexed="55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 style="double">
        <color indexed="55"/>
      </top>
      <bottom/>
    </border>
    <border>
      <left/>
      <right style="thin">
        <color indexed="55"/>
      </right>
      <top style="double">
        <color indexed="55"/>
      </top>
      <bottom/>
    </border>
    <border>
      <left style="double">
        <color indexed="55"/>
      </left>
      <right/>
      <top style="double">
        <color indexed="55"/>
      </top>
      <bottom/>
    </border>
    <border>
      <left/>
      <right style="double">
        <color indexed="55"/>
      </right>
      <top style="double">
        <color indexed="55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6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6" fillId="32" borderId="17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8" xfId="0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right"/>
    </xf>
    <xf numFmtId="164" fontId="9" fillId="33" borderId="20" xfId="0" applyNumberFormat="1" applyFont="1" applyFill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10" fillId="32" borderId="19" xfId="0" applyNumberFormat="1" applyFont="1" applyFill="1" applyBorder="1" applyAlignment="1">
      <alignment horizontal="right"/>
    </xf>
    <xf numFmtId="164" fontId="10" fillId="32" borderId="22" xfId="0" applyNumberFormat="1" applyFont="1" applyFill="1" applyBorder="1" applyAlignment="1">
      <alignment horizontal="right"/>
    </xf>
    <xf numFmtId="164" fontId="11" fillId="32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4" xfId="0" applyNumberFormat="1" applyFont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25" xfId="0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7" fillId="0" borderId="26" xfId="0" applyNumberFormat="1" applyFont="1" applyFill="1" applyBorder="1" applyAlignment="1">
      <alignment/>
    </xf>
    <xf numFmtId="164" fontId="10" fillId="32" borderId="28" xfId="0" applyNumberFormat="1" applyFont="1" applyFill="1" applyBorder="1" applyAlignment="1">
      <alignment horizontal="right"/>
    </xf>
    <xf numFmtId="164" fontId="11" fillId="32" borderId="28" xfId="0" applyNumberFormat="1" applyFon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8" fontId="0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164" fontId="9" fillId="34" borderId="20" xfId="0" applyNumberFormat="1" applyFont="1" applyFill="1" applyBorder="1" applyAlignment="1">
      <alignment horizontal="right"/>
    </xf>
    <xf numFmtId="0" fontId="12" fillId="0" borderId="29" xfId="0" applyFont="1" applyBorder="1" applyAlignment="1">
      <alignment wrapText="1"/>
    </xf>
    <xf numFmtId="0" fontId="2" fillId="2" borderId="29" xfId="0" applyFont="1" applyFill="1" applyBorder="1" applyAlignment="1">
      <alignment horizontal="center" wrapText="1"/>
    </xf>
    <xf numFmtId="164" fontId="9" fillId="33" borderId="16" xfId="0" applyNumberFormat="1" applyFont="1" applyFill="1" applyBorder="1" applyAlignment="1">
      <alignment/>
    </xf>
    <xf numFmtId="164" fontId="9" fillId="33" borderId="18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right"/>
    </xf>
    <xf numFmtId="164" fontId="4" fillId="34" borderId="24" xfId="0" applyNumberFormat="1" applyFont="1" applyFill="1" applyBorder="1" applyAlignment="1">
      <alignment horizontal="right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9" xfId="0" applyFont="1" applyBorder="1" applyAlignment="1">
      <alignment horizontal="left"/>
    </xf>
    <xf numFmtId="0" fontId="2" fillId="4" borderId="29" xfId="0" applyFont="1" applyFill="1" applyBorder="1" applyAlignment="1">
      <alignment/>
    </xf>
    <xf numFmtId="0" fontId="0" fillId="0" borderId="29" xfId="0" applyFont="1" applyBorder="1" applyAlignment="1">
      <alignment horizontal="left" wrapText="1"/>
    </xf>
    <xf numFmtId="0" fontId="44" fillId="0" borderId="0" xfId="0" applyFont="1" applyAlignment="1">
      <alignment/>
    </xf>
    <xf numFmtId="0" fontId="49" fillId="0" borderId="29" xfId="0" applyFont="1" applyBorder="1" applyAlignment="1">
      <alignment horizontal="center"/>
    </xf>
    <xf numFmtId="2" fontId="0" fillId="0" borderId="0" xfId="0" applyNumberFormat="1" applyAlignment="1">
      <alignment/>
    </xf>
    <xf numFmtId="164" fontId="9" fillId="33" borderId="26" xfId="0" applyNumberFormat="1" applyFont="1" applyFill="1" applyBorder="1" applyAlignment="1">
      <alignment/>
    </xf>
    <xf numFmtId="164" fontId="6" fillId="32" borderId="19" xfId="0" applyNumberFormat="1" applyFont="1" applyFill="1" applyBorder="1" applyAlignment="1">
      <alignment horizontal="right"/>
    </xf>
    <xf numFmtId="164" fontId="6" fillId="32" borderId="28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 shrinkToFit="1"/>
    </xf>
    <xf numFmtId="0" fontId="0" fillId="0" borderId="29" xfId="0" applyBorder="1" applyAlignment="1">
      <alignment horizontal="left" wrapText="1"/>
    </xf>
    <xf numFmtId="0" fontId="1" fillId="0" borderId="29" xfId="0" applyFont="1" applyBorder="1" applyAlignment="1">
      <alignment wrapText="1"/>
    </xf>
    <xf numFmtId="0" fontId="0" fillId="0" borderId="29" xfId="0" applyBorder="1" applyAlignment="1">
      <alignment horizontal="left"/>
    </xf>
    <xf numFmtId="0" fontId="49" fillId="0" borderId="29" xfId="0" applyFont="1" applyBorder="1" applyAlignment="1">
      <alignment horizontal="center" wrapText="1"/>
    </xf>
    <xf numFmtId="164" fontId="14" fillId="0" borderId="29" xfId="0" applyNumberFormat="1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2" fillId="0" borderId="33" xfId="0" applyFont="1" applyFill="1" applyBorder="1" applyAlignment="1">
      <alignment horizontal="center" wrapText="1"/>
    </xf>
    <xf numFmtId="164" fontId="12" fillId="0" borderId="29" xfId="0" applyNumberFormat="1" applyFont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2" borderId="34" xfId="0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8.57421875" style="0" customWidth="1"/>
    <col min="2" max="2" width="63.57421875" style="0" bestFit="1" customWidth="1"/>
  </cols>
  <sheetData>
    <row r="1" spans="1:43" ht="15">
      <c r="A1" s="1">
        <v>44571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</row>
    <row r="3" spans="1:43" ht="15.75">
      <c r="A3" s="105" t="s">
        <v>202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5"/>
      <c r="AM3" s="5"/>
      <c r="AN3" s="5"/>
      <c r="AO3" s="5"/>
      <c r="AP3" s="5"/>
      <c r="AQ3" s="5"/>
    </row>
    <row r="4" spans="1:43" ht="15.75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6.5" thickBot="1" thickTop="1">
      <c r="A5" s="8" t="s">
        <v>0</v>
      </c>
      <c r="B5" s="9" t="s">
        <v>1</v>
      </c>
      <c r="C5" s="10" t="s">
        <v>2</v>
      </c>
      <c r="D5" s="99" t="s">
        <v>3</v>
      </c>
      <c r="E5" s="95"/>
      <c r="F5" s="11"/>
      <c r="G5" s="94" t="s">
        <v>4</v>
      </c>
      <c r="H5" s="95"/>
      <c r="I5" s="11"/>
      <c r="J5" s="94" t="s">
        <v>5</v>
      </c>
      <c r="K5" s="95"/>
      <c r="L5" s="11"/>
      <c r="M5" s="94" t="s">
        <v>6</v>
      </c>
      <c r="N5" s="95"/>
      <c r="O5" s="11"/>
      <c r="P5" s="94" t="s">
        <v>7</v>
      </c>
      <c r="Q5" s="95"/>
      <c r="R5" s="11"/>
      <c r="S5" s="94" t="s">
        <v>8</v>
      </c>
      <c r="T5" s="95"/>
      <c r="U5" s="11"/>
      <c r="V5" s="94" t="s">
        <v>9</v>
      </c>
      <c r="W5" s="95"/>
      <c r="X5" s="11"/>
      <c r="Y5" s="94" t="s">
        <v>10</v>
      </c>
      <c r="Z5" s="95"/>
      <c r="AA5" s="11"/>
      <c r="AB5" s="94" t="s">
        <v>11</v>
      </c>
      <c r="AC5" s="95"/>
      <c r="AD5" s="11"/>
      <c r="AE5" s="94" t="s">
        <v>12</v>
      </c>
      <c r="AF5" s="95"/>
      <c r="AG5" s="11"/>
      <c r="AH5" s="94" t="s">
        <v>13</v>
      </c>
      <c r="AI5" s="95"/>
      <c r="AJ5" s="11"/>
      <c r="AK5" s="94" t="s">
        <v>14</v>
      </c>
      <c r="AL5" s="95"/>
      <c r="AM5" s="11"/>
      <c r="AN5" s="96" t="s">
        <v>15</v>
      </c>
      <c r="AO5" s="97"/>
      <c r="AP5" s="97"/>
      <c r="AQ5" s="98"/>
    </row>
    <row r="6" spans="1:43" ht="53.25" thickBot="1" thickTop="1">
      <c r="A6" s="12"/>
      <c r="B6" s="13"/>
      <c r="C6" s="14"/>
      <c r="D6" s="15" t="s">
        <v>16</v>
      </c>
      <c r="E6" s="16" t="s">
        <v>17</v>
      </c>
      <c r="F6" s="17" t="s">
        <v>18</v>
      </c>
      <c r="G6" s="16" t="s">
        <v>16</v>
      </c>
      <c r="H6" s="16" t="s">
        <v>17</v>
      </c>
      <c r="I6" s="17" t="s">
        <v>18</v>
      </c>
      <c r="J6" s="16" t="s">
        <v>16</v>
      </c>
      <c r="K6" s="16" t="s">
        <v>17</v>
      </c>
      <c r="L6" s="17" t="s">
        <v>18</v>
      </c>
      <c r="M6" s="16" t="s">
        <v>16</v>
      </c>
      <c r="N6" s="16" t="s">
        <v>17</v>
      </c>
      <c r="O6" s="17" t="s">
        <v>18</v>
      </c>
      <c r="P6" s="16" t="s">
        <v>16</v>
      </c>
      <c r="Q6" s="16" t="s">
        <v>17</v>
      </c>
      <c r="R6" s="17" t="s">
        <v>18</v>
      </c>
      <c r="S6" s="16" t="s">
        <v>16</v>
      </c>
      <c r="T6" s="16" t="s">
        <v>17</v>
      </c>
      <c r="U6" s="17" t="s">
        <v>18</v>
      </c>
      <c r="V6" s="16" t="s">
        <v>16</v>
      </c>
      <c r="W6" s="16" t="s">
        <v>17</v>
      </c>
      <c r="X6" s="17" t="s">
        <v>18</v>
      </c>
      <c r="Y6" s="16" t="s">
        <v>16</v>
      </c>
      <c r="Z6" s="16" t="s">
        <v>17</v>
      </c>
      <c r="AA6" s="17" t="s">
        <v>18</v>
      </c>
      <c r="AB6" s="16" t="s">
        <v>16</v>
      </c>
      <c r="AC6" s="16" t="s">
        <v>17</v>
      </c>
      <c r="AD6" s="17" t="s">
        <v>18</v>
      </c>
      <c r="AE6" s="16" t="s">
        <v>16</v>
      </c>
      <c r="AF6" s="16" t="s">
        <v>17</v>
      </c>
      <c r="AG6" s="17" t="s">
        <v>18</v>
      </c>
      <c r="AH6" s="16" t="s">
        <v>16</v>
      </c>
      <c r="AI6" s="16" t="s">
        <v>17</v>
      </c>
      <c r="AJ6" s="17" t="s">
        <v>18</v>
      </c>
      <c r="AK6" s="16" t="s">
        <v>16</v>
      </c>
      <c r="AL6" s="16" t="s">
        <v>17</v>
      </c>
      <c r="AM6" s="17" t="s">
        <v>18</v>
      </c>
      <c r="AN6" s="18" t="s">
        <v>16</v>
      </c>
      <c r="AO6" s="18" t="s">
        <v>17</v>
      </c>
      <c r="AP6" s="19" t="s">
        <v>19</v>
      </c>
      <c r="AQ6" s="20"/>
    </row>
    <row r="7" spans="1:43" ht="15.75" thickTop="1">
      <c r="A7" s="51" t="s">
        <v>29</v>
      </c>
      <c r="B7" s="52" t="s">
        <v>41</v>
      </c>
      <c r="C7" s="50" t="s">
        <v>30</v>
      </c>
      <c r="D7" s="21">
        <v>0</v>
      </c>
      <c r="E7" s="21">
        <v>0</v>
      </c>
      <c r="F7" s="22">
        <f>D7+E7</f>
        <v>0</v>
      </c>
      <c r="G7" s="23">
        <v>133.35</v>
      </c>
      <c r="H7" s="24">
        <v>122.07</v>
      </c>
      <c r="I7" s="22">
        <f>G7+H7</f>
        <v>255.42</v>
      </c>
      <c r="J7" s="23">
        <v>0</v>
      </c>
      <c r="K7" s="24">
        <v>0</v>
      </c>
      <c r="L7" s="22">
        <f>J7+K7</f>
        <v>0</v>
      </c>
      <c r="M7" s="21">
        <v>133.35</v>
      </c>
      <c r="N7" s="25">
        <v>0</v>
      </c>
      <c r="O7" s="22">
        <f>M7+N7</f>
        <v>133.35</v>
      </c>
      <c r="P7" s="21">
        <v>21.7</v>
      </c>
      <c r="Q7" s="25">
        <v>0</v>
      </c>
      <c r="R7" s="22">
        <f>P7+Q7</f>
        <v>21.7</v>
      </c>
      <c r="S7" s="21">
        <v>80.01</v>
      </c>
      <c r="T7" s="25">
        <v>0</v>
      </c>
      <c r="U7" s="22">
        <f>S7+T7</f>
        <v>80.01</v>
      </c>
      <c r="V7" s="21">
        <v>21</v>
      </c>
      <c r="W7" s="25">
        <v>71.2</v>
      </c>
      <c r="X7" s="22">
        <f>V7+W7</f>
        <v>92.2</v>
      </c>
      <c r="Y7" s="21">
        <v>0</v>
      </c>
      <c r="Z7" s="25">
        <v>0</v>
      </c>
      <c r="AA7" s="22">
        <f>Y7+Z7</f>
        <v>0</v>
      </c>
      <c r="AB7" s="21">
        <v>0</v>
      </c>
      <c r="AC7" s="25">
        <v>0</v>
      </c>
      <c r="AD7" s="22">
        <f>AB7+AC7</f>
        <v>0</v>
      </c>
      <c r="AE7" s="21">
        <v>0</v>
      </c>
      <c r="AF7" s="25">
        <v>0</v>
      </c>
      <c r="AG7" s="22">
        <f>AE7+AF7</f>
        <v>0</v>
      </c>
      <c r="AH7" s="21">
        <v>0</v>
      </c>
      <c r="AI7" s="25">
        <v>56.9</v>
      </c>
      <c r="AJ7" s="22">
        <f>AH7+AI7</f>
        <v>56.9</v>
      </c>
      <c r="AK7" s="21">
        <v>0</v>
      </c>
      <c r="AL7" s="25">
        <v>0</v>
      </c>
      <c r="AM7" s="22">
        <f>AK7+AL7</f>
        <v>0</v>
      </c>
      <c r="AN7" s="26">
        <f>AK7+AH7+AE7+AB7+Y7+V7+S7+P7+M7+J7+G7+D7</f>
        <v>389.40999999999997</v>
      </c>
      <c r="AO7" s="27">
        <f>AL7+AI7+AF7+AC7+Z7+W7+T7+Q7+N7+K7+H7+E7</f>
        <v>250.17</v>
      </c>
      <c r="AP7" s="27"/>
      <c r="AQ7" s="28"/>
    </row>
    <row r="8" spans="1:43" ht="15">
      <c r="A8" s="48" t="s">
        <v>31</v>
      </c>
      <c r="B8" s="48" t="s">
        <v>42</v>
      </c>
      <c r="C8" s="49" t="s">
        <v>30</v>
      </c>
      <c r="D8" s="29">
        <v>0</v>
      </c>
      <c r="E8" s="29">
        <v>0</v>
      </c>
      <c r="F8" s="22">
        <f aca="true" t="shared" si="0" ref="F8:F13">D8+E8</f>
        <v>0</v>
      </c>
      <c r="G8" s="30">
        <v>0</v>
      </c>
      <c r="H8" s="31">
        <v>0</v>
      </c>
      <c r="I8" s="22">
        <f aca="true" t="shared" si="1" ref="I8:I13">G8+H8</f>
        <v>0</v>
      </c>
      <c r="J8" s="30">
        <v>0</v>
      </c>
      <c r="K8" s="31">
        <v>0</v>
      </c>
      <c r="L8" s="22">
        <f aca="true" t="shared" si="2" ref="L8:L13">J8+K8</f>
        <v>0</v>
      </c>
      <c r="M8" s="29">
        <v>0</v>
      </c>
      <c r="N8" s="32">
        <v>0</v>
      </c>
      <c r="O8" s="22">
        <f aca="true" t="shared" si="3" ref="O8:O13">M8+N8</f>
        <v>0</v>
      </c>
      <c r="P8" s="29">
        <v>0</v>
      </c>
      <c r="Q8" s="32">
        <v>0</v>
      </c>
      <c r="R8" s="22">
        <f aca="true" t="shared" si="4" ref="R8:R13">P8+Q8</f>
        <v>0</v>
      </c>
      <c r="S8" s="29">
        <v>0</v>
      </c>
      <c r="T8" s="32">
        <v>0</v>
      </c>
      <c r="U8" s="22">
        <f aca="true" t="shared" si="5" ref="U8:U13">S8+T8</f>
        <v>0</v>
      </c>
      <c r="V8" s="29">
        <v>0</v>
      </c>
      <c r="W8" s="32">
        <v>0</v>
      </c>
      <c r="X8" s="22">
        <f aca="true" t="shared" si="6" ref="X8:X13">V8+W8</f>
        <v>0</v>
      </c>
      <c r="Y8" s="29">
        <v>0</v>
      </c>
      <c r="Z8" s="32">
        <v>0</v>
      </c>
      <c r="AA8" s="22">
        <f aca="true" t="shared" si="7" ref="AA8:AA13">Y8+Z8</f>
        <v>0</v>
      </c>
      <c r="AB8" s="29">
        <v>26.67</v>
      </c>
      <c r="AC8" s="32">
        <v>0</v>
      </c>
      <c r="AD8" s="22">
        <f aca="true" t="shared" si="8" ref="AD8:AD13">AB8+AC8</f>
        <v>26.67</v>
      </c>
      <c r="AE8" s="29">
        <v>0</v>
      </c>
      <c r="AF8" s="32">
        <v>0</v>
      </c>
      <c r="AG8" s="22">
        <f aca="true" t="shared" si="9" ref="AG8:AG13">AE8+AF8</f>
        <v>0</v>
      </c>
      <c r="AH8" s="29">
        <v>75.22</v>
      </c>
      <c r="AI8" s="32">
        <v>0</v>
      </c>
      <c r="AJ8" s="22">
        <f aca="true" t="shared" si="10" ref="AJ8:AJ13">AH8+AI8</f>
        <v>75.22</v>
      </c>
      <c r="AK8" s="29">
        <v>0</v>
      </c>
      <c r="AL8" s="32">
        <v>0</v>
      </c>
      <c r="AM8" s="22">
        <f aca="true" t="shared" si="11" ref="AM8:AM13">AK8+AL8</f>
        <v>0</v>
      </c>
      <c r="AN8" s="26">
        <f aca="true" t="shared" si="12" ref="AN8:AN13">AK8+AH8+AE8+AB8+Y8+V8+S8+P8+M8+J8+G8+D8</f>
        <v>101.89</v>
      </c>
      <c r="AO8" s="27">
        <f aca="true" t="shared" si="13" ref="AO8:AO13">AL8+AI8+AF8+AC8+Z8+W8+T8+Q8+N8+K8+H8+E8</f>
        <v>0</v>
      </c>
      <c r="AP8" s="27"/>
      <c r="AQ8" s="28"/>
    </row>
    <row r="9" spans="1:43" ht="15">
      <c r="A9" s="48" t="s">
        <v>51</v>
      </c>
      <c r="B9" s="48" t="s">
        <v>52</v>
      </c>
      <c r="C9" s="49" t="s">
        <v>30</v>
      </c>
      <c r="D9" s="29">
        <v>0</v>
      </c>
      <c r="E9" s="29">
        <v>0</v>
      </c>
      <c r="F9" s="22">
        <f t="shared" si="0"/>
        <v>0</v>
      </c>
      <c r="G9" s="30">
        <v>55.78</v>
      </c>
      <c r="H9" s="31">
        <v>24.04</v>
      </c>
      <c r="I9" s="22">
        <f t="shared" si="1"/>
        <v>79.82</v>
      </c>
      <c r="J9" s="30">
        <v>0</v>
      </c>
      <c r="K9" s="31">
        <v>0</v>
      </c>
      <c r="L9" s="22">
        <f t="shared" si="2"/>
        <v>0</v>
      </c>
      <c r="M9" s="29">
        <v>92.97</v>
      </c>
      <c r="N9" s="32">
        <v>36.06</v>
      </c>
      <c r="O9" s="22">
        <f t="shared" si="3"/>
        <v>129.03</v>
      </c>
      <c r="P9" s="29">
        <v>18.59</v>
      </c>
      <c r="Q9" s="32">
        <v>48.08</v>
      </c>
      <c r="R9" s="22">
        <f t="shared" si="4"/>
        <v>66.67</v>
      </c>
      <c r="S9" s="29">
        <v>54.22</v>
      </c>
      <c r="T9" s="32">
        <v>24.04</v>
      </c>
      <c r="U9" s="22">
        <f t="shared" si="5"/>
        <v>78.25999999999999</v>
      </c>
      <c r="V9" s="29">
        <v>7.8</v>
      </c>
      <c r="W9" s="32">
        <v>43.9</v>
      </c>
      <c r="X9" s="22">
        <f t="shared" si="6"/>
        <v>51.699999999999996</v>
      </c>
      <c r="Y9" s="29">
        <v>0</v>
      </c>
      <c r="Z9" s="32">
        <v>0</v>
      </c>
      <c r="AA9" s="22">
        <f t="shared" si="7"/>
        <v>0</v>
      </c>
      <c r="AB9" s="29">
        <v>0</v>
      </c>
      <c r="AC9" s="32">
        <v>0</v>
      </c>
      <c r="AD9" s="22">
        <f t="shared" si="8"/>
        <v>0</v>
      </c>
      <c r="AE9" s="29">
        <v>0</v>
      </c>
      <c r="AF9" s="32">
        <v>0</v>
      </c>
      <c r="AG9" s="22">
        <f t="shared" si="9"/>
        <v>0</v>
      </c>
      <c r="AH9" s="29">
        <v>0</v>
      </c>
      <c r="AI9" s="32">
        <v>43.15</v>
      </c>
      <c r="AJ9" s="22">
        <f t="shared" si="10"/>
        <v>43.15</v>
      </c>
      <c r="AK9" s="29">
        <v>0</v>
      </c>
      <c r="AL9" s="32">
        <v>0</v>
      </c>
      <c r="AM9" s="22">
        <f t="shared" si="11"/>
        <v>0</v>
      </c>
      <c r="AN9" s="26">
        <f t="shared" si="12"/>
        <v>229.35999999999999</v>
      </c>
      <c r="AO9" s="27">
        <f t="shared" si="13"/>
        <v>219.27</v>
      </c>
      <c r="AP9" s="27"/>
      <c r="AQ9" s="28"/>
    </row>
    <row r="10" spans="1:43" ht="15">
      <c r="A10" s="48" t="s">
        <v>32</v>
      </c>
      <c r="B10" s="48" t="s">
        <v>43</v>
      </c>
      <c r="C10" s="49" t="s">
        <v>33</v>
      </c>
      <c r="D10" s="29">
        <v>0</v>
      </c>
      <c r="E10" s="29">
        <v>0</v>
      </c>
      <c r="F10" s="22">
        <f t="shared" si="0"/>
        <v>0</v>
      </c>
      <c r="G10" s="30">
        <v>26.67</v>
      </c>
      <c r="H10" s="31">
        <v>72.05</v>
      </c>
      <c r="I10" s="22">
        <f t="shared" si="1"/>
        <v>98.72</v>
      </c>
      <c r="J10" s="30">
        <v>0</v>
      </c>
      <c r="K10" s="31">
        <v>4.45</v>
      </c>
      <c r="L10" s="22">
        <f t="shared" si="2"/>
        <v>4.45</v>
      </c>
      <c r="M10" s="29">
        <v>0</v>
      </c>
      <c r="N10" s="32">
        <v>11.78</v>
      </c>
      <c r="O10" s="22">
        <f t="shared" si="3"/>
        <v>11.78</v>
      </c>
      <c r="P10" s="29">
        <v>123.31</v>
      </c>
      <c r="Q10" s="32">
        <v>252.26</v>
      </c>
      <c r="R10" s="22">
        <f t="shared" si="4"/>
        <v>375.57</v>
      </c>
      <c r="S10" s="29">
        <v>80.01</v>
      </c>
      <c r="T10" s="32">
        <v>119.04</v>
      </c>
      <c r="U10" s="22">
        <f t="shared" si="5"/>
        <v>199.05</v>
      </c>
      <c r="V10" s="29">
        <v>26.67</v>
      </c>
      <c r="W10" s="32">
        <v>7.78</v>
      </c>
      <c r="X10" s="22">
        <f t="shared" si="6"/>
        <v>34.45</v>
      </c>
      <c r="Y10" s="29">
        <v>0</v>
      </c>
      <c r="Z10" s="32">
        <v>41.27</v>
      </c>
      <c r="AA10" s="22">
        <f t="shared" si="7"/>
        <v>41.27</v>
      </c>
      <c r="AB10" s="29">
        <v>26.67</v>
      </c>
      <c r="AC10" s="32">
        <v>266.73</v>
      </c>
      <c r="AD10" s="22">
        <f t="shared" si="8"/>
        <v>293.40000000000003</v>
      </c>
      <c r="AE10" s="29">
        <v>211.67</v>
      </c>
      <c r="AF10" s="32">
        <v>549.26</v>
      </c>
      <c r="AG10" s="22">
        <f t="shared" si="9"/>
        <v>760.93</v>
      </c>
      <c r="AH10" s="29">
        <v>53.34</v>
      </c>
      <c r="AI10" s="32">
        <v>456.47</v>
      </c>
      <c r="AJ10" s="22">
        <f t="shared" si="10"/>
        <v>509.81000000000006</v>
      </c>
      <c r="AK10" s="29">
        <v>0</v>
      </c>
      <c r="AL10" s="32">
        <v>208.99</v>
      </c>
      <c r="AM10" s="22">
        <f t="shared" si="11"/>
        <v>208.99</v>
      </c>
      <c r="AN10" s="26">
        <f t="shared" si="12"/>
        <v>548.34</v>
      </c>
      <c r="AO10" s="27">
        <f t="shared" si="13"/>
        <v>1990.08</v>
      </c>
      <c r="AP10" s="27"/>
      <c r="AQ10" s="28"/>
    </row>
    <row r="11" spans="1:43" ht="15">
      <c r="A11" s="48" t="s">
        <v>39</v>
      </c>
      <c r="B11" s="65" t="s">
        <v>44</v>
      </c>
      <c r="C11" s="66" t="s">
        <v>34</v>
      </c>
      <c r="D11" s="67">
        <v>0</v>
      </c>
      <c r="E11" s="67">
        <v>0</v>
      </c>
      <c r="F11" s="22">
        <f t="shared" si="0"/>
        <v>0</v>
      </c>
      <c r="G11" s="57">
        <v>80.01</v>
      </c>
      <c r="H11" s="57">
        <v>0</v>
      </c>
      <c r="I11" s="22">
        <f t="shared" si="1"/>
        <v>80.01</v>
      </c>
      <c r="J11" s="67">
        <v>0</v>
      </c>
      <c r="K11" s="68">
        <v>0</v>
      </c>
      <c r="L11" s="22">
        <f t="shared" si="2"/>
        <v>0</v>
      </c>
      <c r="M11" s="67">
        <v>0</v>
      </c>
      <c r="N11" s="68">
        <v>0</v>
      </c>
      <c r="O11" s="22">
        <f t="shared" si="3"/>
        <v>0</v>
      </c>
      <c r="P11" s="67">
        <v>0</v>
      </c>
      <c r="Q11" s="32">
        <v>0</v>
      </c>
      <c r="R11" s="22">
        <f t="shared" si="4"/>
        <v>0</v>
      </c>
      <c r="S11" s="29">
        <v>0</v>
      </c>
      <c r="T11" s="32">
        <v>0</v>
      </c>
      <c r="U11" s="22">
        <f t="shared" si="5"/>
        <v>0</v>
      </c>
      <c r="V11" s="29">
        <v>160.02</v>
      </c>
      <c r="W11" s="32">
        <v>0</v>
      </c>
      <c r="X11" s="22">
        <f t="shared" si="6"/>
        <v>160.02</v>
      </c>
      <c r="Y11" s="29">
        <v>0</v>
      </c>
      <c r="Z11" s="29">
        <v>0</v>
      </c>
      <c r="AA11" s="22">
        <f t="shared" si="7"/>
        <v>0</v>
      </c>
      <c r="AB11" s="29">
        <v>53.34</v>
      </c>
      <c r="AC11" s="29">
        <v>0</v>
      </c>
      <c r="AD11" s="22">
        <f t="shared" si="8"/>
        <v>53.34</v>
      </c>
      <c r="AE11" s="29">
        <v>26.67</v>
      </c>
      <c r="AF11" s="29">
        <v>48</v>
      </c>
      <c r="AG11" s="22">
        <f t="shared" si="9"/>
        <v>74.67</v>
      </c>
      <c r="AH11" s="29">
        <v>106.68</v>
      </c>
      <c r="AI11" s="29">
        <v>114.27</v>
      </c>
      <c r="AJ11" s="22">
        <f t="shared" si="10"/>
        <v>220.95</v>
      </c>
      <c r="AK11" s="29">
        <v>0</v>
      </c>
      <c r="AL11" s="29">
        <v>0</v>
      </c>
      <c r="AM11" s="22">
        <f t="shared" si="11"/>
        <v>0</v>
      </c>
      <c r="AN11" s="26">
        <f t="shared" si="12"/>
        <v>426.72</v>
      </c>
      <c r="AO11" s="27">
        <f t="shared" si="13"/>
        <v>162.26999999999998</v>
      </c>
      <c r="AP11" s="27"/>
      <c r="AQ11" s="28"/>
    </row>
    <row r="12" spans="1:43" ht="15">
      <c r="A12" s="48" t="s">
        <v>35</v>
      </c>
      <c r="B12" s="48" t="s">
        <v>45</v>
      </c>
      <c r="C12" s="49" t="s">
        <v>36</v>
      </c>
      <c r="D12" s="29">
        <v>0</v>
      </c>
      <c r="E12" s="29">
        <v>0</v>
      </c>
      <c r="F12" s="22">
        <f t="shared" si="0"/>
        <v>0</v>
      </c>
      <c r="G12" s="30">
        <v>0</v>
      </c>
      <c r="H12" s="31">
        <v>19.39</v>
      </c>
      <c r="I12" s="22">
        <f t="shared" si="1"/>
        <v>19.39</v>
      </c>
      <c r="J12" s="30">
        <v>0</v>
      </c>
      <c r="K12" s="31">
        <v>56.81</v>
      </c>
      <c r="L12" s="22">
        <f t="shared" si="2"/>
        <v>56.81</v>
      </c>
      <c r="M12" s="29">
        <v>106.68</v>
      </c>
      <c r="N12" s="32">
        <v>47.79</v>
      </c>
      <c r="O12" s="22">
        <f t="shared" si="3"/>
        <v>154.47</v>
      </c>
      <c r="P12" s="29">
        <v>0</v>
      </c>
      <c r="Q12" s="32">
        <v>14.44</v>
      </c>
      <c r="R12" s="22">
        <f t="shared" si="4"/>
        <v>14.44</v>
      </c>
      <c r="S12" s="29">
        <v>0</v>
      </c>
      <c r="T12" s="32">
        <v>0</v>
      </c>
      <c r="U12" s="22">
        <f t="shared" si="5"/>
        <v>0</v>
      </c>
      <c r="V12" s="29">
        <v>26.67</v>
      </c>
      <c r="W12" s="32">
        <v>45.88</v>
      </c>
      <c r="X12" s="22">
        <f t="shared" si="6"/>
        <v>72.55000000000001</v>
      </c>
      <c r="Y12" s="33">
        <v>0</v>
      </c>
      <c r="Z12" s="33">
        <v>0</v>
      </c>
      <c r="AA12" s="22">
        <f t="shared" si="7"/>
        <v>0</v>
      </c>
      <c r="AB12" s="33">
        <v>53.34</v>
      </c>
      <c r="AC12" s="33">
        <v>127.35</v>
      </c>
      <c r="AD12" s="22">
        <f t="shared" si="8"/>
        <v>180.69</v>
      </c>
      <c r="AE12" s="33">
        <v>26.67</v>
      </c>
      <c r="AF12" s="33">
        <v>31.49</v>
      </c>
      <c r="AG12" s="22">
        <f t="shared" si="9"/>
        <v>58.16</v>
      </c>
      <c r="AH12" s="33">
        <v>106.68</v>
      </c>
      <c r="AI12" s="33">
        <v>105.22</v>
      </c>
      <c r="AJ12" s="22">
        <f t="shared" si="10"/>
        <v>211.9</v>
      </c>
      <c r="AK12" s="33">
        <v>53.34</v>
      </c>
      <c r="AL12" s="33">
        <v>71.06</v>
      </c>
      <c r="AM12" s="22">
        <f t="shared" si="11"/>
        <v>124.4</v>
      </c>
      <c r="AN12" s="26">
        <f t="shared" si="12"/>
        <v>373.38</v>
      </c>
      <c r="AO12" s="27">
        <f t="shared" si="13"/>
        <v>519.4300000000001</v>
      </c>
      <c r="AP12" s="27"/>
      <c r="AQ12" s="28"/>
    </row>
    <row r="13" spans="1:43" ht="15.75" thickBot="1">
      <c r="A13" s="48" t="s">
        <v>37</v>
      </c>
      <c r="B13" s="48" t="s">
        <v>46</v>
      </c>
      <c r="C13" s="49" t="s">
        <v>38</v>
      </c>
      <c r="D13" s="33">
        <v>0</v>
      </c>
      <c r="E13" s="33">
        <v>9.5</v>
      </c>
      <c r="F13" s="22">
        <f t="shared" si="0"/>
        <v>9.5</v>
      </c>
      <c r="G13" s="33">
        <v>0</v>
      </c>
      <c r="H13" s="33">
        <v>0</v>
      </c>
      <c r="I13" s="22">
        <f t="shared" si="1"/>
        <v>0</v>
      </c>
      <c r="J13" s="33">
        <v>26.67</v>
      </c>
      <c r="K13" s="33">
        <v>27.74</v>
      </c>
      <c r="L13" s="22">
        <f t="shared" si="2"/>
        <v>54.41</v>
      </c>
      <c r="M13" s="33">
        <v>26.67</v>
      </c>
      <c r="N13" s="33">
        <v>42.18</v>
      </c>
      <c r="O13" s="22">
        <f t="shared" si="3"/>
        <v>68.85</v>
      </c>
      <c r="P13" s="33">
        <v>80.01</v>
      </c>
      <c r="Q13" s="33">
        <v>96.9</v>
      </c>
      <c r="R13" s="22">
        <f t="shared" si="4"/>
        <v>176.91000000000003</v>
      </c>
      <c r="S13" s="33">
        <v>80.01</v>
      </c>
      <c r="T13" s="33">
        <v>133.76</v>
      </c>
      <c r="U13" s="22">
        <f t="shared" si="5"/>
        <v>213.76999999999998</v>
      </c>
      <c r="V13" s="33">
        <v>0</v>
      </c>
      <c r="W13" s="33">
        <v>0</v>
      </c>
      <c r="X13" s="22">
        <f t="shared" si="6"/>
        <v>0</v>
      </c>
      <c r="Y13" s="33">
        <v>53.34</v>
      </c>
      <c r="Z13" s="33">
        <v>248.14</v>
      </c>
      <c r="AA13" s="22">
        <f t="shared" si="7"/>
        <v>301.48</v>
      </c>
      <c r="AB13" s="33">
        <v>53.34</v>
      </c>
      <c r="AC13" s="33">
        <v>244.34</v>
      </c>
      <c r="AD13" s="22">
        <f t="shared" si="8"/>
        <v>297.68</v>
      </c>
      <c r="AE13" s="29">
        <v>0</v>
      </c>
      <c r="AF13" s="32">
        <v>128.25</v>
      </c>
      <c r="AG13" s="22">
        <f t="shared" si="9"/>
        <v>128.25</v>
      </c>
      <c r="AH13" s="29">
        <v>80.01</v>
      </c>
      <c r="AI13" s="32">
        <v>146.68</v>
      </c>
      <c r="AJ13" s="22">
        <f t="shared" si="10"/>
        <v>226.69</v>
      </c>
      <c r="AK13" s="29">
        <v>0</v>
      </c>
      <c r="AL13" s="32">
        <v>50.35</v>
      </c>
      <c r="AM13" s="22">
        <f t="shared" si="11"/>
        <v>50.35</v>
      </c>
      <c r="AN13" s="26">
        <f t="shared" si="12"/>
        <v>400.05000000000007</v>
      </c>
      <c r="AO13" s="27">
        <f t="shared" si="13"/>
        <v>1127.8400000000001</v>
      </c>
      <c r="AP13" s="27"/>
      <c r="AQ13" s="28"/>
    </row>
    <row r="14" spans="1:43" ht="16.5" thickBot="1" thickTop="1">
      <c r="A14" s="34"/>
      <c r="B14" s="34"/>
      <c r="C14" s="35"/>
      <c r="D14" s="36"/>
      <c r="E14" s="37"/>
      <c r="F14" s="22">
        <f>SUM(F7:F13)</f>
        <v>9.5</v>
      </c>
      <c r="G14" s="38"/>
      <c r="H14" s="37"/>
      <c r="I14" s="22">
        <f>SUM(I7:I13)</f>
        <v>533.36</v>
      </c>
      <c r="J14" s="39"/>
      <c r="K14" s="40"/>
      <c r="L14" s="22">
        <f>SUM(L7:L13)</f>
        <v>115.67</v>
      </c>
      <c r="M14" s="38"/>
      <c r="N14" s="37"/>
      <c r="O14" s="60">
        <f>SUM(O7:O13)</f>
        <v>497.48</v>
      </c>
      <c r="P14" s="38"/>
      <c r="Q14" s="40"/>
      <c r="R14" s="60">
        <f>SUM(R7:R13)</f>
        <v>655.29</v>
      </c>
      <c r="S14" s="38"/>
      <c r="T14" s="37"/>
      <c r="U14" s="78">
        <f>SUM(U7:U13)</f>
        <v>571.0899999999999</v>
      </c>
      <c r="V14" s="36"/>
      <c r="W14" s="40"/>
      <c r="X14" s="61">
        <f>SUM(X7:X13)</f>
        <v>410.92</v>
      </c>
      <c r="Y14" s="62"/>
      <c r="Z14" s="63"/>
      <c r="AA14" s="60">
        <f>SUM(AA7:AA13)</f>
        <v>342.75</v>
      </c>
      <c r="AB14" s="38"/>
      <c r="AC14" s="37"/>
      <c r="AD14" s="60">
        <f>SUM(AD7:AD13)</f>
        <v>851.7800000000002</v>
      </c>
      <c r="AE14" s="63"/>
      <c r="AF14" s="64"/>
      <c r="AG14" s="60">
        <f>SUM(AG7:AG13)</f>
        <v>1022.0099999999999</v>
      </c>
      <c r="AH14" s="63"/>
      <c r="AI14" s="64"/>
      <c r="AJ14" s="60">
        <f>SUM(AJ7:AJ13)</f>
        <v>1344.6200000000001</v>
      </c>
      <c r="AK14" s="41"/>
      <c r="AL14" s="42"/>
      <c r="AM14" s="60">
        <f>SUM(AM7:AM13)</f>
        <v>383.74</v>
      </c>
      <c r="AN14" s="79">
        <f>SUM(AN7:AN13)</f>
        <v>2469.15</v>
      </c>
      <c r="AO14" s="80">
        <f>SUM(AO7:AO13)</f>
        <v>4269.06</v>
      </c>
      <c r="AP14" s="43">
        <f>SUM(AP7:AP13)</f>
        <v>0</v>
      </c>
      <c r="AQ14" s="44"/>
    </row>
    <row r="15" ht="15.75" thickTop="1"/>
    <row r="17" ht="15">
      <c r="J17" s="57"/>
    </row>
  </sheetData>
  <sheetProtection/>
  <mergeCells count="14">
    <mergeCell ref="A3:AK3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AN5:AQ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2"/>
  <sheetViews>
    <sheetView zoomScale="90" zoomScaleNormal="90" zoomScalePageLayoutView="0" workbookViewId="0" topLeftCell="A1">
      <selection activeCell="D24" sqref="D24"/>
    </sheetView>
  </sheetViews>
  <sheetFormatPr defaultColWidth="11.421875" defaultRowHeight="15"/>
  <cols>
    <col min="2" max="2" width="27.8515625" style="0" customWidth="1"/>
    <col min="3" max="3" width="44.7109375" style="0" customWidth="1"/>
    <col min="4" max="4" width="15.28125" style="0" customWidth="1"/>
    <col min="5" max="5" width="27.00390625" style="0" customWidth="1"/>
    <col min="6" max="6" width="17.421875" style="0" customWidth="1"/>
  </cols>
  <sheetData>
    <row r="2" spans="2:6" ht="15">
      <c r="B2" s="103" t="s">
        <v>47</v>
      </c>
      <c r="C2" s="104"/>
      <c r="D2" s="104"/>
      <c r="E2" s="104"/>
      <c r="F2" s="104"/>
    </row>
    <row r="3" spans="1:6" ht="15">
      <c r="A3" s="45"/>
      <c r="B3" s="46" t="s">
        <v>23</v>
      </c>
      <c r="C3" s="46" t="s">
        <v>24</v>
      </c>
      <c r="D3" s="46" t="s">
        <v>25</v>
      </c>
      <c r="E3" s="46" t="s">
        <v>26</v>
      </c>
      <c r="F3" s="46" t="s">
        <v>27</v>
      </c>
    </row>
    <row r="4" spans="1:6" ht="30">
      <c r="A4" s="47" t="s">
        <v>20</v>
      </c>
      <c r="B4" s="45" t="s">
        <v>101</v>
      </c>
      <c r="C4" s="74" t="s">
        <v>102</v>
      </c>
      <c r="D4" s="87">
        <v>79.345</v>
      </c>
      <c r="E4" s="72" t="s">
        <v>103</v>
      </c>
      <c r="F4" s="82" t="s">
        <v>48</v>
      </c>
    </row>
    <row r="5" spans="1:6" ht="30">
      <c r="A5" s="47" t="s">
        <v>21</v>
      </c>
      <c r="B5" s="45" t="s">
        <v>104</v>
      </c>
      <c r="C5" s="74" t="s">
        <v>102</v>
      </c>
      <c r="D5" s="87">
        <v>131.2</v>
      </c>
      <c r="E5" s="72" t="s">
        <v>50</v>
      </c>
      <c r="F5" s="82" t="s">
        <v>48</v>
      </c>
    </row>
    <row r="6" spans="1:6" ht="105">
      <c r="A6" s="47" t="s">
        <v>22</v>
      </c>
      <c r="B6" s="45" t="s">
        <v>105</v>
      </c>
      <c r="C6" s="74" t="s">
        <v>106</v>
      </c>
      <c r="D6" s="87">
        <v>157.76</v>
      </c>
      <c r="E6" s="72" t="s">
        <v>103</v>
      </c>
      <c r="F6" s="82" t="s">
        <v>48</v>
      </c>
    </row>
    <row r="7" spans="1:6" ht="30">
      <c r="A7" s="47" t="s">
        <v>60</v>
      </c>
      <c r="B7" s="45" t="s">
        <v>107</v>
      </c>
      <c r="C7" s="74" t="s">
        <v>108</v>
      </c>
      <c r="D7" s="87">
        <v>386.11</v>
      </c>
      <c r="E7" s="74" t="s">
        <v>109</v>
      </c>
      <c r="F7" s="82" t="s">
        <v>48</v>
      </c>
    </row>
    <row r="8" spans="1:6" ht="30">
      <c r="A8" s="47" t="s">
        <v>69</v>
      </c>
      <c r="B8" s="45" t="s">
        <v>110</v>
      </c>
      <c r="C8" s="83" t="s">
        <v>111</v>
      </c>
      <c r="D8" s="87">
        <v>182.68</v>
      </c>
      <c r="E8" s="85" t="s">
        <v>112</v>
      </c>
      <c r="F8" s="82" t="s">
        <v>48</v>
      </c>
    </row>
    <row r="9" spans="1:6" ht="30">
      <c r="A9" s="47" t="s">
        <v>70</v>
      </c>
      <c r="B9" s="45" t="s">
        <v>113</v>
      </c>
      <c r="C9" s="83" t="s">
        <v>114</v>
      </c>
      <c r="D9" s="87">
        <v>80.5</v>
      </c>
      <c r="E9" s="85" t="s">
        <v>115</v>
      </c>
      <c r="F9" s="82" t="s">
        <v>48</v>
      </c>
    </row>
    <row r="10" spans="1:6" ht="30">
      <c r="A10" s="47" t="s">
        <v>71</v>
      </c>
      <c r="B10" s="45" t="s">
        <v>116</v>
      </c>
      <c r="C10" s="83" t="s">
        <v>117</v>
      </c>
      <c r="D10" s="87">
        <v>85.8</v>
      </c>
      <c r="E10" s="83" t="s">
        <v>118</v>
      </c>
      <c r="F10" s="82" t="s">
        <v>48</v>
      </c>
    </row>
    <row r="11" spans="1:6" ht="30">
      <c r="A11" s="47" t="s">
        <v>72</v>
      </c>
      <c r="B11" s="81" t="s">
        <v>119</v>
      </c>
      <c r="C11" s="83" t="s">
        <v>120</v>
      </c>
      <c r="D11" s="87">
        <v>107.94</v>
      </c>
      <c r="E11" s="83" t="s">
        <v>121</v>
      </c>
      <c r="F11" s="82" t="s">
        <v>48</v>
      </c>
    </row>
    <row r="12" spans="1:6" ht="30">
      <c r="A12" s="47" t="s">
        <v>73</v>
      </c>
      <c r="B12" s="45" t="s">
        <v>122</v>
      </c>
      <c r="C12" s="83" t="s">
        <v>123</v>
      </c>
      <c r="D12" s="87">
        <v>118.19</v>
      </c>
      <c r="E12" s="83" t="s">
        <v>103</v>
      </c>
      <c r="F12" s="82" t="s">
        <v>48</v>
      </c>
    </row>
    <row r="13" spans="1:6" ht="30">
      <c r="A13" s="47" t="s">
        <v>74</v>
      </c>
      <c r="B13" s="45" t="s">
        <v>124</v>
      </c>
      <c r="C13" s="83" t="s">
        <v>125</v>
      </c>
      <c r="D13" s="87">
        <v>87.64</v>
      </c>
      <c r="E13" s="83" t="s">
        <v>103</v>
      </c>
      <c r="F13" s="82" t="s">
        <v>48</v>
      </c>
    </row>
    <row r="15" spans="2:6" ht="15">
      <c r="B15" s="103" t="s">
        <v>49</v>
      </c>
      <c r="C15" s="104"/>
      <c r="D15" s="104"/>
      <c r="E15" s="104"/>
      <c r="F15" s="104"/>
    </row>
    <row r="16" spans="1:6" ht="15">
      <c r="A16" s="45"/>
      <c r="B16" s="46" t="s">
        <v>23</v>
      </c>
      <c r="C16" s="59" t="s">
        <v>24</v>
      </c>
      <c r="D16" s="46" t="s">
        <v>25</v>
      </c>
      <c r="E16" s="46" t="s">
        <v>26</v>
      </c>
      <c r="F16" s="46" t="s">
        <v>27</v>
      </c>
    </row>
    <row r="17" spans="1:6" ht="30">
      <c r="A17" s="47" t="s">
        <v>20</v>
      </c>
      <c r="B17" s="45" t="s">
        <v>126</v>
      </c>
      <c r="C17" s="74" t="s">
        <v>102</v>
      </c>
      <c r="D17" s="87">
        <v>79.345</v>
      </c>
      <c r="E17" s="72" t="s">
        <v>103</v>
      </c>
      <c r="F17" s="56" t="s">
        <v>48</v>
      </c>
    </row>
    <row r="18" spans="1:6" ht="105">
      <c r="A18" s="47" t="s">
        <v>21</v>
      </c>
      <c r="B18" s="45" t="s">
        <v>105</v>
      </c>
      <c r="C18" s="74" t="s">
        <v>106</v>
      </c>
      <c r="D18" s="87">
        <v>157.76</v>
      </c>
      <c r="E18" s="72" t="s">
        <v>103</v>
      </c>
      <c r="F18" s="56" t="s">
        <v>48</v>
      </c>
    </row>
    <row r="19" spans="1:6" ht="30">
      <c r="A19" s="47" t="s">
        <v>22</v>
      </c>
      <c r="B19" s="45" t="s">
        <v>107</v>
      </c>
      <c r="C19" s="74" t="s">
        <v>108</v>
      </c>
      <c r="D19" s="87">
        <v>386.11</v>
      </c>
      <c r="E19" s="74" t="s">
        <v>109</v>
      </c>
      <c r="F19" s="56" t="s">
        <v>48</v>
      </c>
    </row>
    <row r="20" spans="1:6" ht="30">
      <c r="A20" s="47" t="s">
        <v>60</v>
      </c>
      <c r="B20" s="45" t="s">
        <v>113</v>
      </c>
      <c r="C20" s="83" t="s">
        <v>114</v>
      </c>
      <c r="D20" s="87">
        <v>80.5</v>
      </c>
      <c r="E20" s="85" t="s">
        <v>115</v>
      </c>
      <c r="F20" s="56" t="s">
        <v>48</v>
      </c>
    </row>
    <row r="21" spans="1:6" ht="30">
      <c r="A21" s="47" t="s">
        <v>69</v>
      </c>
      <c r="B21" s="45" t="s">
        <v>116</v>
      </c>
      <c r="C21" s="83" t="s">
        <v>117</v>
      </c>
      <c r="D21" s="87">
        <v>85.8</v>
      </c>
      <c r="E21" s="83" t="s">
        <v>118</v>
      </c>
      <c r="F21" s="56" t="s">
        <v>48</v>
      </c>
    </row>
    <row r="22" spans="1:6" ht="30">
      <c r="A22" s="47" t="s">
        <v>70</v>
      </c>
      <c r="B22" s="81" t="s">
        <v>119</v>
      </c>
      <c r="C22" s="83" t="s">
        <v>120</v>
      </c>
      <c r="D22" s="87">
        <v>107.94</v>
      </c>
      <c r="E22" s="83" t="s">
        <v>121</v>
      </c>
      <c r="F22" s="56" t="s">
        <v>48</v>
      </c>
    </row>
    <row r="23" spans="1:6" ht="30">
      <c r="A23" s="47" t="s">
        <v>71</v>
      </c>
      <c r="B23" s="45" t="s">
        <v>122</v>
      </c>
      <c r="C23" s="83" t="s">
        <v>123</v>
      </c>
      <c r="D23" s="87">
        <v>118.19</v>
      </c>
      <c r="E23" s="83" t="s">
        <v>103</v>
      </c>
      <c r="F23" s="56" t="s">
        <v>48</v>
      </c>
    </row>
    <row r="24" spans="1:6" ht="30">
      <c r="A24" s="47" t="s">
        <v>72</v>
      </c>
      <c r="B24" s="45" t="s">
        <v>127</v>
      </c>
      <c r="C24" s="83" t="s">
        <v>114</v>
      </c>
      <c r="D24" s="87">
        <v>109.42</v>
      </c>
      <c r="E24" s="83" t="s">
        <v>128</v>
      </c>
      <c r="F24" s="56" t="s">
        <v>48</v>
      </c>
    </row>
    <row r="26" spans="2:6" ht="15">
      <c r="B26" s="103" t="s">
        <v>169</v>
      </c>
      <c r="C26" s="103"/>
      <c r="D26" s="103"/>
      <c r="E26" s="103"/>
      <c r="F26" s="103"/>
    </row>
    <row r="27" spans="1:6" ht="15">
      <c r="A27" s="45"/>
      <c r="B27" s="46" t="s">
        <v>23</v>
      </c>
      <c r="C27" s="59" t="s">
        <v>24</v>
      </c>
      <c r="D27" s="46" t="s">
        <v>25</v>
      </c>
      <c r="E27" s="46" t="s">
        <v>26</v>
      </c>
      <c r="F27" s="46" t="s">
        <v>27</v>
      </c>
    </row>
    <row r="28" spans="1:6" ht="60">
      <c r="A28" s="73" t="s">
        <v>20</v>
      </c>
      <c r="B28" s="76" t="s">
        <v>53</v>
      </c>
      <c r="C28" s="69" t="s">
        <v>96</v>
      </c>
      <c r="D28" s="87">
        <v>268.59</v>
      </c>
      <c r="E28" s="72" t="s">
        <v>91</v>
      </c>
      <c r="F28" s="56" t="s">
        <v>48</v>
      </c>
    </row>
    <row r="29" spans="1:6" ht="30">
      <c r="A29" s="73" t="s">
        <v>21</v>
      </c>
      <c r="B29" s="76" t="s">
        <v>64</v>
      </c>
      <c r="C29" s="69" t="s">
        <v>62</v>
      </c>
      <c r="D29" s="87">
        <v>313.55</v>
      </c>
      <c r="E29" s="58" t="s">
        <v>61</v>
      </c>
      <c r="F29" s="56" t="s">
        <v>48</v>
      </c>
    </row>
    <row r="30" spans="1:6" ht="45">
      <c r="A30" s="73" t="s">
        <v>22</v>
      </c>
      <c r="B30" s="76" t="s">
        <v>63</v>
      </c>
      <c r="C30" s="69" t="s">
        <v>97</v>
      </c>
      <c r="D30" s="87">
        <v>173.8</v>
      </c>
      <c r="E30" s="58" t="s">
        <v>61</v>
      </c>
      <c r="F30" s="56" t="s">
        <v>48</v>
      </c>
    </row>
    <row r="31" spans="1:6" ht="30">
      <c r="A31" s="73" t="s">
        <v>60</v>
      </c>
      <c r="B31" s="76" t="s">
        <v>65</v>
      </c>
      <c r="C31" s="69" t="s">
        <v>66</v>
      </c>
      <c r="D31" s="87">
        <v>156.28</v>
      </c>
      <c r="E31" s="74" t="s">
        <v>67</v>
      </c>
      <c r="F31" s="56" t="s">
        <v>48</v>
      </c>
    </row>
    <row r="32" spans="1:6" ht="30">
      <c r="A32" s="73" t="s">
        <v>69</v>
      </c>
      <c r="B32" s="76" t="s">
        <v>68</v>
      </c>
      <c r="C32" s="69" t="s">
        <v>98</v>
      </c>
      <c r="D32" s="87">
        <v>153.04</v>
      </c>
      <c r="E32" s="74" t="s">
        <v>67</v>
      </c>
      <c r="F32" s="56" t="s">
        <v>48</v>
      </c>
    </row>
    <row r="33" spans="1:6" ht="30">
      <c r="A33" s="73" t="s">
        <v>70</v>
      </c>
      <c r="B33" s="76" t="s">
        <v>76</v>
      </c>
      <c r="C33" s="69" t="s">
        <v>75</v>
      </c>
      <c r="D33" s="87">
        <v>153.04</v>
      </c>
      <c r="E33" s="74" t="s">
        <v>67</v>
      </c>
      <c r="F33" s="56" t="s">
        <v>48</v>
      </c>
    </row>
    <row r="34" spans="1:6" ht="30">
      <c r="A34" s="73" t="s">
        <v>71</v>
      </c>
      <c r="B34" s="86" t="s">
        <v>54</v>
      </c>
      <c r="C34" s="69" t="s">
        <v>55</v>
      </c>
      <c r="D34" s="87">
        <v>85.8</v>
      </c>
      <c r="E34" s="70" t="s">
        <v>92</v>
      </c>
      <c r="F34" s="56" t="s">
        <v>48</v>
      </c>
    </row>
    <row r="35" spans="1:6" ht="30">
      <c r="A35" s="73" t="s">
        <v>72</v>
      </c>
      <c r="B35" s="76" t="s">
        <v>79</v>
      </c>
      <c r="C35" s="69" t="s">
        <v>81</v>
      </c>
      <c r="D35" s="87">
        <v>154.29</v>
      </c>
      <c r="E35" s="74" t="s">
        <v>67</v>
      </c>
      <c r="F35" s="56" t="s">
        <v>48</v>
      </c>
    </row>
    <row r="36" spans="1:6" ht="30">
      <c r="A36" s="73" t="s">
        <v>73</v>
      </c>
      <c r="B36" s="76" t="s">
        <v>80</v>
      </c>
      <c r="C36" s="69" t="s">
        <v>82</v>
      </c>
      <c r="D36" s="87">
        <v>348.39</v>
      </c>
      <c r="E36" s="58" t="s">
        <v>61</v>
      </c>
      <c r="F36" s="56" t="s">
        <v>48</v>
      </c>
    </row>
    <row r="37" spans="1:6" ht="30">
      <c r="A37" s="73" t="s">
        <v>74</v>
      </c>
      <c r="B37" s="76" t="s">
        <v>83</v>
      </c>
      <c r="C37" s="69" t="s">
        <v>84</v>
      </c>
      <c r="D37" s="87">
        <v>153.01</v>
      </c>
      <c r="E37" s="74" t="s">
        <v>67</v>
      </c>
      <c r="F37" s="56" t="s">
        <v>48</v>
      </c>
    </row>
    <row r="38" spans="1:6" ht="30">
      <c r="A38" s="73" t="s">
        <v>77</v>
      </c>
      <c r="B38" s="76" t="s">
        <v>58</v>
      </c>
      <c r="C38" s="69" t="s">
        <v>59</v>
      </c>
      <c r="D38" s="87">
        <v>317</v>
      </c>
      <c r="E38" s="70" t="s">
        <v>50</v>
      </c>
      <c r="F38" s="56" t="s">
        <v>48</v>
      </c>
    </row>
    <row r="39" spans="1:10" ht="30">
      <c r="A39" s="73" t="s">
        <v>78</v>
      </c>
      <c r="B39" s="76" t="s">
        <v>56</v>
      </c>
      <c r="C39" s="71" t="s">
        <v>57</v>
      </c>
      <c r="D39" s="87">
        <v>677.41</v>
      </c>
      <c r="E39" s="69" t="s">
        <v>93</v>
      </c>
      <c r="F39" s="56" t="s">
        <v>48</v>
      </c>
      <c r="J39" s="75"/>
    </row>
    <row r="40" spans="1:10" ht="30">
      <c r="A40" s="73" t="s">
        <v>85</v>
      </c>
      <c r="B40" s="76" t="s">
        <v>87</v>
      </c>
      <c r="C40" s="71" t="s">
        <v>94</v>
      </c>
      <c r="D40" s="87">
        <v>272.58</v>
      </c>
      <c r="E40" s="58" t="s">
        <v>61</v>
      </c>
      <c r="F40" s="56" t="s">
        <v>48</v>
      </c>
      <c r="J40" s="75"/>
    </row>
    <row r="41" spans="1:10" ht="30">
      <c r="A41" s="73" t="s">
        <v>86</v>
      </c>
      <c r="B41" s="76" t="s">
        <v>89</v>
      </c>
      <c r="C41" s="71" t="s">
        <v>90</v>
      </c>
      <c r="D41" s="87">
        <v>82.12</v>
      </c>
      <c r="E41" s="74" t="s">
        <v>67</v>
      </c>
      <c r="F41" s="56" t="s">
        <v>48</v>
      </c>
      <c r="J41" s="75"/>
    </row>
    <row r="42" spans="1:10" ht="45">
      <c r="A42" s="73" t="s">
        <v>88</v>
      </c>
      <c r="B42" s="76" t="s">
        <v>95</v>
      </c>
      <c r="C42" s="71" t="s">
        <v>99</v>
      </c>
      <c r="D42" s="87">
        <v>220.2</v>
      </c>
      <c r="E42" s="70" t="s">
        <v>50</v>
      </c>
      <c r="F42" s="56" t="s">
        <v>48</v>
      </c>
      <c r="J42" s="75"/>
    </row>
    <row r="43" ht="15">
      <c r="J43" s="75"/>
    </row>
    <row r="44" spans="2:6" ht="15">
      <c r="B44" s="103" t="s">
        <v>129</v>
      </c>
      <c r="C44" s="104"/>
      <c r="D44" s="104"/>
      <c r="E44" s="104"/>
      <c r="F44" s="104"/>
    </row>
    <row r="45" spans="1:6" ht="15">
      <c r="A45" s="45"/>
      <c r="B45" s="46" t="s">
        <v>23</v>
      </c>
      <c r="C45" s="46" t="s">
        <v>24</v>
      </c>
      <c r="D45" s="46" t="s">
        <v>25</v>
      </c>
      <c r="E45" s="46" t="s">
        <v>26</v>
      </c>
      <c r="F45" s="46" t="s">
        <v>27</v>
      </c>
    </row>
    <row r="46" spans="1:6" ht="30">
      <c r="A46" s="47" t="s">
        <v>20</v>
      </c>
      <c r="B46" s="86" t="s">
        <v>130</v>
      </c>
      <c r="C46" s="84"/>
      <c r="D46" s="91"/>
      <c r="E46" s="58"/>
      <c r="F46" s="92"/>
    </row>
    <row r="47" spans="1:6" ht="15">
      <c r="A47" s="47" t="s">
        <v>21</v>
      </c>
      <c r="B47" s="86" t="s">
        <v>131</v>
      </c>
      <c r="C47" s="84" t="s">
        <v>132</v>
      </c>
      <c r="D47" s="87">
        <v>181.59</v>
      </c>
      <c r="E47" s="58" t="s">
        <v>133</v>
      </c>
      <c r="F47" s="92" t="s">
        <v>134</v>
      </c>
    </row>
    <row r="48" spans="1:6" ht="30">
      <c r="A48" s="47" t="s">
        <v>22</v>
      </c>
      <c r="B48" s="86" t="s">
        <v>135</v>
      </c>
      <c r="C48" s="84"/>
      <c r="D48" s="91"/>
      <c r="E48" s="84"/>
      <c r="F48" s="92"/>
    </row>
    <row r="49" spans="1:6" ht="30">
      <c r="A49" s="47" t="s">
        <v>60</v>
      </c>
      <c r="B49" s="86" t="s">
        <v>136</v>
      </c>
      <c r="C49" s="69"/>
      <c r="D49" s="69"/>
      <c r="E49" s="69"/>
      <c r="F49" s="69"/>
    </row>
    <row r="50" spans="1:6" ht="15">
      <c r="A50" s="100" t="s">
        <v>69</v>
      </c>
      <c r="B50" s="86" t="s">
        <v>137</v>
      </c>
      <c r="C50" s="84" t="s">
        <v>108</v>
      </c>
      <c r="D50" s="87">
        <v>603.4</v>
      </c>
      <c r="E50" s="84" t="s">
        <v>157</v>
      </c>
      <c r="F50" s="92" t="s">
        <v>134</v>
      </c>
    </row>
    <row r="51" spans="1:6" ht="30">
      <c r="A51" s="101"/>
      <c r="B51" s="86" t="s">
        <v>138</v>
      </c>
      <c r="C51" s="84" t="s">
        <v>111</v>
      </c>
      <c r="D51" s="87">
        <v>584.2</v>
      </c>
      <c r="E51" s="84" t="s">
        <v>139</v>
      </c>
      <c r="F51" s="92" t="s">
        <v>134</v>
      </c>
    </row>
    <row r="52" spans="1:12" ht="30">
      <c r="A52" s="47" t="s">
        <v>70</v>
      </c>
      <c r="B52" s="86" t="s">
        <v>140</v>
      </c>
      <c r="C52" s="69"/>
      <c r="D52" s="93"/>
      <c r="E52" s="69"/>
      <c r="F52" s="69"/>
      <c r="L52" s="77"/>
    </row>
    <row r="53" spans="1:6" ht="45">
      <c r="A53" s="47" t="s">
        <v>71</v>
      </c>
      <c r="B53" s="86" t="s">
        <v>141</v>
      </c>
      <c r="C53" s="69" t="s">
        <v>142</v>
      </c>
      <c r="D53" s="87">
        <v>0</v>
      </c>
      <c r="E53" s="69"/>
      <c r="F53" s="69"/>
    </row>
    <row r="54" spans="1:6" ht="30">
      <c r="A54" s="47" t="s">
        <v>143</v>
      </c>
      <c r="B54" s="86" t="s">
        <v>144</v>
      </c>
      <c r="C54" s="69"/>
      <c r="D54" s="69"/>
      <c r="E54" s="69"/>
      <c r="F54" s="69"/>
    </row>
    <row r="55" spans="1:6" ht="30">
      <c r="A55" s="47" t="s">
        <v>73</v>
      </c>
      <c r="B55" s="86" t="s">
        <v>145</v>
      </c>
      <c r="C55" s="69"/>
      <c r="D55" s="69"/>
      <c r="E55" s="69"/>
      <c r="F55" s="69"/>
    </row>
    <row r="56" spans="1:6" ht="30">
      <c r="A56" s="100" t="s">
        <v>74</v>
      </c>
      <c r="B56" s="86" t="s">
        <v>146</v>
      </c>
      <c r="C56" s="69" t="s">
        <v>147</v>
      </c>
      <c r="D56" s="87">
        <v>0</v>
      </c>
      <c r="E56" s="69"/>
      <c r="F56" s="69"/>
    </row>
    <row r="57" spans="1:6" ht="30">
      <c r="A57" s="102"/>
      <c r="B57" s="86" t="s">
        <v>148</v>
      </c>
      <c r="C57" s="69" t="s">
        <v>149</v>
      </c>
      <c r="D57" s="87">
        <v>812.3</v>
      </c>
      <c r="E57" s="69" t="s">
        <v>150</v>
      </c>
      <c r="F57" s="92" t="s">
        <v>134</v>
      </c>
    </row>
    <row r="58" spans="1:6" ht="30">
      <c r="A58" s="101"/>
      <c r="B58" s="86" t="s">
        <v>151</v>
      </c>
      <c r="C58" s="69" t="s">
        <v>152</v>
      </c>
      <c r="D58" s="87">
        <v>325.51</v>
      </c>
      <c r="E58" s="69" t="s">
        <v>157</v>
      </c>
      <c r="F58" s="92" t="s">
        <v>134</v>
      </c>
    </row>
    <row r="59" spans="1:6" ht="30">
      <c r="A59" s="47" t="s">
        <v>77</v>
      </c>
      <c r="B59" s="86" t="s">
        <v>153</v>
      </c>
      <c r="C59" s="69" t="s">
        <v>154</v>
      </c>
      <c r="D59" s="87">
        <v>217.73</v>
      </c>
      <c r="E59" s="69" t="s">
        <v>201</v>
      </c>
      <c r="F59" s="92" t="s">
        <v>134</v>
      </c>
    </row>
    <row r="60" spans="1:6" ht="30">
      <c r="A60" s="47"/>
      <c r="B60" s="86" t="s">
        <v>155</v>
      </c>
      <c r="C60" s="69" t="s">
        <v>156</v>
      </c>
      <c r="D60" s="87">
        <v>369.5</v>
      </c>
      <c r="E60" s="69" t="s">
        <v>157</v>
      </c>
      <c r="F60" s="92" t="s">
        <v>134</v>
      </c>
    </row>
    <row r="61" spans="1:6" ht="30">
      <c r="A61" s="47" t="s">
        <v>78</v>
      </c>
      <c r="B61" s="86" t="s">
        <v>158</v>
      </c>
      <c r="C61" s="69" t="s">
        <v>159</v>
      </c>
      <c r="D61" s="87">
        <v>277.51</v>
      </c>
      <c r="E61" s="69" t="s">
        <v>157</v>
      </c>
      <c r="F61" s="92" t="s">
        <v>134</v>
      </c>
    </row>
    <row r="63" spans="2:6" ht="15">
      <c r="B63" s="103" t="s">
        <v>170</v>
      </c>
      <c r="C63" s="104"/>
      <c r="D63" s="104"/>
      <c r="E63" s="104"/>
      <c r="F63" s="104"/>
    </row>
    <row r="64" spans="1:6" ht="15">
      <c r="A64" s="45"/>
      <c r="B64" s="46" t="s">
        <v>23</v>
      </c>
      <c r="C64" s="46" t="s">
        <v>24</v>
      </c>
      <c r="D64" s="46" t="s">
        <v>25</v>
      </c>
      <c r="E64" s="46" t="s">
        <v>26</v>
      </c>
      <c r="F64" s="46" t="s">
        <v>27</v>
      </c>
    </row>
    <row r="65" spans="1:6" ht="30">
      <c r="A65" s="47" t="s">
        <v>20</v>
      </c>
      <c r="B65" s="86" t="s">
        <v>160</v>
      </c>
      <c r="C65" s="74" t="s">
        <v>161</v>
      </c>
      <c r="D65" s="87">
        <v>245.66</v>
      </c>
      <c r="E65" s="74" t="s">
        <v>162</v>
      </c>
      <c r="F65" s="88" t="s">
        <v>134</v>
      </c>
    </row>
    <row r="66" spans="1:6" ht="45">
      <c r="A66" s="47" t="s">
        <v>21</v>
      </c>
      <c r="B66" s="86" t="s">
        <v>163</v>
      </c>
      <c r="C66" s="74" t="s">
        <v>164</v>
      </c>
      <c r="D66" s="87">
        <v>388.01</v>
      </c>
      <c r="E66" s="74" t="s">
        <v>165</v>
      </c>
      <c r="F66" s="88" t="s">
        <v>134</v>
      </c>
    </row>
    <row r="67" spans="1:6" ht="60">
      <c r="A67" s="47" t="s">
        <v>22</v>
      </c>
      <c r="B67" s="86" t="s">
        <v>166</v>
      </c>
      <c r="C67" s="84" t="s">
        <v>167</v>
      </c>
      <c r="D67" s="87">
        <v>87.65</v>
      </c>
      <c r="E67" s="74" t="s">
        <v>168</v>
      </c>
      <c r="F67" s="88" t="s">
        <v>134</v>
      </c>
    </row>
    <row r="69" spans="2:6" ht="15">
      <c r="B69" s="103" t="s">
        <v>171</v>
      </c>
      <c r="C69" s="104"/>
      <c r="D69" s="104"/>
      <c r="E69" s="104"/>
      <c r="F69" s="104"/>
    </row>
    <row r="70" spans="1:6" ht="15">
      <c r="A70" s="45"/>
      <c r="B70" s="46" t="s">
        <v>23</v>
      </c>
      <c r="C70" s="46" t="s">
        <v>24</v>
      </c>
      <c r="D70" s="46" t="s">
        <v>25</v>
      </c>
      <c r="E70" s="46" t="s">
        <v>26</v>
      </c>
      <c r="F70" s="46" t="s">
        <v>27</v>
      </c>
    </row>
    <row r="71" spans="1:6" ht="30">
      <c r="A71" s="47" t="s">
        <v>20</v>
      </c>
      <c r="B71" s="45" t="s">
        <v>172</v>
      </c>
      <c r="C71" s="89" t="s">
        <v>173</v>
      </c>
      <c r="D71" s="87">
        <v>312.56</v>
      </c>
      <c r="E71" s="72" t="s">
        <v>174</v>
      </c>
      <c r="F71" s="90" t="s">
        <v>175</v>
      </c>
    </row>
    <row r="72" spans="1:6" ht="30">
      <c r="A72" s="47" t="s">
        <v>20</v>
      </c>
      <c r="B72" s="45" t="s">
        <v>176</v>
      </c>
      <c r="C72" s="89" t="s">
        <v>177</v>
      </c>
      <c r="D72" s="87">
        <v>81.19</v>
      </c>
      <c r="E72" s="89" t="s">
        <v>178</v>
      </c>
      <c r="F72" s="90" t="s">
        <v>175</v>
      </c>
    </row>
  </sheetData>
  <sheetProtection/>
  <mergeCells count="8">
    <mergeCell ref="A50:A51"/>
    <mergeCell ref="A56:A58"/>
    <mergeCell ref="B69:F69"/>
    <mergeCell ref="B63:F63"/>
    <mergeCell ref="B2:F2"/>
    <mergeCell ref="B15:F15"/>
    <mergeCell ref="B26:F26"/>
    <mergeCell ref="B44:F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D24" sqref="D24"/>
    </sheetView>
  </sheetViews>
  <sheetFormatPr defaultColWidth="11.421875" defaultRowHeight="15"/>
  <cols>
    <col min="2" max="2" width="23.140625" style="0" customWidth="1"/>
    <col min="3" max="3" width="48.140625" style="0" customWidth="1"/>
    <col min="4" max="4" width="19.140625" style="0" customWidth="1"/>
    <col min="5" max="5" width="17.140625" style="0" customWidth="1"/>
  </cols>
  <sheetData>
    <row r="2" spans="2:5" ht="15">
      <c r="B2" s="103" t="s">
        <v>40</v>
      </c>
      <c r="C2" s="104"/>
      <c r="D2" s="104"/>
      <c r="E2" s="104"/>
    </row>
    <row r="3" spans="2:5" ht="15">
      <c r="B3" s="46" t="s">
        <v>28</v>
      </c>
      <c r="C3" s="46" t="s">
        <v>24</v>
      </c>
      <c r="D3" s="46" t="s">
        <v>25</v>
      </c>
      <c r="E3" s="46" t="s">
        <v>27</v>
      </c>
    </row>
    <row r="4" spans="2:5" ht="15">
      <c r="B4" s="55" t="s">
        <v>185</v>
      </c>
      <c r="C4" s="54" t="s">
        <v>189</v>
      </c>
      <c r="D4" s="53">
        <v>200</v>
      </c>
      <c r="E4" s="54" t="s">
        <v>196</v>
      </c>
    </row>
    <row r="5" spans="2:5" ht="30">
      <c r="B5" s="55" t="s">
        <v>185</v>
      </c>
      <c r="C5" s="54" t="s">
        <v>194</v>
      </c>
      <c r="D5" s="53">
        <v>1777.55</v>
      </c>
      <c r="E5" s="54" t="s">
        <v>197</v>
      </c>
    </row>
    <row r="6" spans="2:5" ht="30">
      <c r="B6" s="54" t="s">
        <v>199</v>
      </c>
      <c r="C6" s="54" t="s">
        <v>198</v>
      </c>
      <c r="D6" s="53">
        <v>660.66</v>
      </c>
      <c r="E6" s="54" t="s">
        <v>200</v>
      </c>
    </row>
    <row r="7" spans="2:5" ht="30">
      <c r="B7" s="55" t="s">
        <v>188</v>
      </c>
      <c r="C7" s="54" t="s">
        <v>190</v>
      </c>
      <c r="D7" s="53">
        <v>60</v>
      </c>
      <c r="E7" s="54" t="s">
        <v>187</v>
      </c>
    </row>
    <row r="8" spans="2:5" ht="15">
      <c r="B8" s="103" t="s">
        <v>179</v>
      </c>
      <c r="C8" s="104"/>
      <c r="D8" s="104"/>
      <c r="E8" s="104"/>
    </row>
    <row r="9" spans="2:5" ht="15">
      <c r="B9" s="46" t="s">
        <v>28</v>
      </c>
      <c r="C9" s="46" t="s">
        <v>24</v>
      </c>
      <c r="D9" s="46" t="s">
        <v>25</v>
      </c>
      <c r="E9" s="46" t="s">
        <v>27</v>
      </c>
    </row>
    <row r="10" spans="2:5" ht="15">
      <c r="B10" s="55" t="s">
        <v>185</v>
      </c>
      <c r="C10" s="54" t="s">
        <v>186</v>
      </c>
      <c r="D10" s="53">
        <v>386</v>
      </c>
      <c r="E10" s="54" t="s">
        <v>183</v>
      </c>
    </row>
    <row r="11" spans="2:5" ht="15">
      <c r="B11" s="103" t="s">
        <v>180</v>
      </c>
      <c r="C11" s="104"/>
      <c r="D11" s="104"/>
      <c r="E11" s="104"/>
    </row>
    <row r="12" spans="2:5" ht="15">
      <c r="B12" s="46" t="s">
        <v>28</v>
      </c>
      <c r="C12" s="46" t="s">
        <v>24</v>
      </c>
      <c r="D12" s="46" t="s">
        <v>25</v>
      </c>
      <c r="E12" s="46" t="s">
        <v>27</v>
      </c>
    </row>
    <row r="13" spans="2:5" ht="15">
      <c r="B13" s="55" t="s">
        <v>191</v>
      </c>
      <c r="C13" s="54" t="s">
        <v>194</v>
      </c>
      <c r="D13" s="53">
        <v>1971.65</v>
      </c>
      <c r="E13" s="54" t="s">
        <v>195</v>
      </c>
    </row>
    <row r="14" spans="2:5" ht="30">
      <c r="B14" s="55" t="s">
        <v>185</v>
      </c>
      <c r="C14" s="54" t="s">
        <v>193</v>
      </c>
      <c r="D14" s="53">
        <v>69.27</v>
      </c>
      <c r="E14" s="54" t="s">
        <v>192</v>
      </c>
    </row>
    <row r="15" spans="2:5" ht="15">
      <c r="B15" s="103" t="s">
        <v>181</v>
      </c>
      <c r="C15" s="104"/>
      <c r="D15" s="104"/>
      <c r="E15" s="104"/>
    </row>
    <row r="16" spans="2:5" ht="15">
      <c r="B16" s="46" t="s">
        <v>28</v>
      </c>
      <c r="C16" s="46" t="s">
        <v>24</v>
      </c>
      <c r="D16" s="46" t="s">
        <v>25</v>
      </c>
      <c r="E16" s="46" t="s">
        <v>27</v>
      </c>
    </row>
    <row r="17" spans="2:5" ht="15">
      <c r="B17" s="55" t="s">
        <v>185</v>
      </c>
      <c r="C17" s="54" t="s">
        <v>184</v>
      </c>
      <c r="D17" s="53">
        <v>123</v>
      </c>
      <c r="E17" s="54" t="s">
        <v>182</v>
      </c>
    </row>
  </sheetData>
  <sheetProtection/>
  <mergeCells count="4">
    <mergeCell ref="B2:E2"/>
    <mergeCell ref="B8:E8"/>
    <mergeCell ref="B11:E11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2022-01-12T10:14:03Z</cp:lastPrinted>
  <dcterms:created xsi:type="dcterms:W3CDTF">2018-12-13T11:35:10Z</dcterms:created>
  <dcterms:modified xsi:type="dcterms:W3CDTF">2022-01-24T08:11:21Z</dcterms:modified>
  <cp:category/>
  <cp:version/>
  <cp:contentType/>
  <cp:contentStatus/>
</cp:coreProperties>
</file>