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245"/>
  </bookViews>
  <sheets>
    <sheet name="Dietas" sheetId="1" r:id="rId1"/>
    <sheet name="Viajes" sheetId="4" r:id="rId2"/>
    <sheet name="Gastos repre-proto" sheetId="5" r:id="rId3"/>
  </sheets>
  <calcPr calcId="145621"/>
</workbook>
</file>

<file path=xl/calcChain.xml><?xml version="1.0" encoding="utf-8"?>
<calcChain xmlns="http://schemas.openxmlformats.org/spreadsheetml/2006/main">
  <c r="AO17" i="1" l="1"/>
  <c r="AO9" i="1"/>
  <c r="AO10" i="1"/>
  <c r="AO11" i="1"/>
  <c r="AO12" i="1"/>
  <c r="AO13" i="1"/>
  <c r="AO14" i="1"/>
  <c r="AO15" i="1"/>
  <c r="AO16" i="1"/>
  <c r="AO8" i="1"/>
  <c r="AN13" i="1"/>
  <c r="AN9" i="1"/>
  <c r="AN10" i="1"/>
  <c r="AN11" i="1"/>
  <c r="AN12" i="1"/>
  <c r="AN14" i="1"/>
  <c r="AN15" i="1"/>
  <c r="AN16" i="1"/>
  <c r="AN17" i="1"/>
  <c r="AN8" i="1"/>
  <c r="O10" i="1" l="1"/>
  <c r="AJ15" i="1"/>
  <c r="X10" i="1"/>
  <c r="AJ12" i="1" l="1"/>
  <c r="AG12" i="1"/>
  <c r="AD12" i="1"/>
  <c r="AM8" i="1"/>
  <c r="AJ8" i="1"/>
  <c r="AC17" i="1"/>
  <c r="AD17" i="1" s="1"/>
  <c r="AA17" i="1"/>
  <c r="X17" i="1"/>
  <c r="U17" i="1"/>
  <c r="R17" i="1"/>
  <c r="O17" i="1"/>
  <c r="L17" i="1"/>
  <c r="I17" i="1"/>
  <c r="F17" i="1"/>
  <c r="I13" i="1" l="1"/>
  <c r="X12" i="1" l="1"/>
  <c r="R12" i="1"/>
  <c r="U12" i="1"/>
  <c r="I12" i="1"/>
  <c r="L12" i="1"/>
  <c r="O12" i="1"/>
  <c r="F12" i="1"/>
  <c r="R15" i="1"/>
  <c r="U15" i="1"/>
  <c r="R16" i="1"/>
  <c r="U16" i="1"/>
  <c r="AA16" i="1"/>
  <c r="AC16" i="1" s="1"/>
  <c r="AD16" i="1" s="1"/>
  <c r="X16" i="1"/>
  <c r="I16" i="1"/>
  <c r="L16" i="1"/>
  <c r="O16" i="1"/>
  <c r="F16" i="1"/>
  <c r="AG15" i="1" l="1"/>
  <c r="AA12" i="1" l="1"/>
  <c r="AA9" i="1"/>
  <c r="AA15" i="1"/>
  <c r="AC15" i="1" s="1"/>
  <c r="AD15" i="1" s="1"/>
  <c r="AA8" i="1"/>
  <c r="X9" i="1"/>
  <c r="X11" i="1"/>
  <c r="Y11" i="1" s="1"/>
  <c r="X14" i="1"/>
  <c r="Y14" i="1" s="1"/>
  <c r="Z14" i="1" s="1"/>
  <c r="X15" i="1"/>
  <c r="X8" i="1"/>
  <c r="AB9" i="1" l="1"/>
  <c r="AC9" i="1" s="1"/>
  <c r="AA14" i="1"/>
  <c r="Z11" i="1"/>
  <c r="L15" i="1"/>
  <c r="U9" i="1"/>
  <c r="U11" i="1"/>
  <c r="U14" i="1"/>
  <c r="U8" i="1"/>
  <c r="R9" i="1"/>
  <c r="R11" i="1"/>
  <c r="R14" i="1"/>
  <c r="R8" i="1"/>
  <c r="AB14" i="1" l="1"/>
  <c r="AC14" i="1" s="1"/>
  <c r="AD14" i="1" s="1"/>
  <c r="AD9" i="1"/>
  <c r="AD8" i="1"/>
  <c r="AA11" i="1"/>
  <c r="O15" i="1"/>
  <c r="O14" i="1"/>
  <c r="O11" i="1"/>
  <c r="O9" i="1"/>
  <c r="O8" i="1"/>
  <c r="AB11" i="1" l="1"/>
  <c r="AC11" i="1" s="1"/>
  <c r="AD11" i="1" s="1"/>
  <c r="I15" i="1"/>
  <c r="F15" i="1"/>
  <c r="L14" i="1" l="1"/>
  <c r="I14" i="1"/>
  <c r="F14" i="1"/>
  <c r="L11" i="1"/>
  <c r="I11" i="1"/>
  <c r="F11" i="1"/>
  <c r="L9" i="1"/>
  <c r="I9" i="1"/>
  <c r="F9" i="1"/>
  <c r="L8" i="1"/>
  <c r="I8" i="1"/>
  <c r="F8" i="1"/>
</calcChain>
</file>

<file path=xl/sharedStrings.xml><?xml version="1.0" encoding="utf-8"?>
<sst xmlns="http://schemas.openxmlformats.org/spreadsheetml/2006/main" count="108" uniqueCount="60">
  <si>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</si>
  <si>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</si>
  <si>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</si>
  <si>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</si>
  <si>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</si>
  <si>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</si>
  <si>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</si>
  <si>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</si>
  <si>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</si>
  <si>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</si>
  <si>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</si>
  <si>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</si>
  <si>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</si>
  <si>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</si>
  <si>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</si>
  <si>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</si>
  <si>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</si>
  <si>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</si>
  <si>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</si>
  <si>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</si>
  <si>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JEFE GABINETE</t>
  </si>
  <si>
    <t>CONSEJERO</t>
  </si>
  <si>
    <t>SECRETARIO GENERAL TÉCNICO</t>
  </si>
  <si>
    <t>COFIÑO GONZÁLEZ, JUAN MANUEL</t>
  </si>
  <si>
    <t>10.01.511A</t>
  </si>
  <si>
    <t xml:space="preserve">GARCÍA GARCÍA, PABLO </t>
  </si>
  <si>
    <t>ALVAREZ LÓPEZ, FRANCISCO JAVIER</t>
  </si>
  <si>
    <t>DEL VALLE CALDEVILLA, LUISA FERNANDA</t>
  </si>
  <si>
    <t>D.G. DE LA VICEPRESIDENCIA</t>
  </si>
  <si>
    <t>10.02.112H</t>
  </si>
  <si>
    <t>ROQUEÑI GUTIÉRREZ, NIEVES</t>
  </si>
  <si>
    <t>VICECONSEJERA M. AMBIENTE Y C.C.</t>
  </si>
  <si>
    <t>10.06.441A</t>
  </si>
  <si>
    <t>D.G. CALIDAD AMBIENTA Y CAMBIO C.</t>
  </si>
  <si>
    <t>CONSEJERÍA DE ADMINISTRACIÓN AUTONÓMICA, MEDIO AMBIENTE Y CAMBIO CLIMÁTICO</t>
  </si>
  <si>
    <t>ALVAREZ CABRERO, PABLO LUIS</t>
  </si>
  <si>
    <t>GARCÍA LORENZO, JOSÉ LUIS</t>
  </si>
  <si>
    <t>GABINETE</t>
  </si>
  <si>
    <t>INDEMNIZACIONES POR RAZÓN DE SERVICIO ABONADAS A ALTOS CARGOS EN EL AÑO 2021</t>
  </si>
  <si>
    <t>RODRÍGUEZ FERNÁNDEZ, MIGUEL ÁNGEL</t>
  </si>
  <si>
    <t>D.G. DE FUNCIÓN PÚBLICA</t>
  </si>
  <si>
    <t>10.03.121B</t>
  </si>
  <si>
    <t>devengo: diciembre de 2020</t>
  </si>
  <si>
    <t>CONSEJERÍA DE ADMINISTRACIÓN AUTONÓMICA, MEDIO AMBIENTE Y CAMBIO CLIMÁTICO - DIRECCIÓN GENERAL DE IGUALDAD - RETO DEMOGRÁFICO</t>
  </si>
  <si>
    <t>MATEO PÉREZ, VANESA</t>
  </si>
  <si>
    <t>D.G. DEL AGUA</t>
  </si>
  <si>
    <t>…</t>
  </si>
  <si>
    <t>Agenda 3</t>
  </si>
  <si>
    <t>Agenda 2</t>
  </si>
  <si>
    <t>Medio transporte y/o Hotel</t>
  </si>
  <si>
    <t>En euros</t>
  </si>
  <si>
    <t>Agenda 1</t>
  </si>
  <si>
    <t>Adjudicatario</t>
  </si>
  <si>
    <t>Concepto</t>
  </si>
  <si>
    <t>Coste satisfecho</t>
  </si>
  <si>
    <t>Motivo</t>
  </si>
  <si>
    <t>Lugar y fechas</t>
  </si>
  <si>
    <t>Alto Cargo:</t>
  </si>
  <si>
    <t>Objeto</t>
  </si>
  <si>
    <t>Información a fecha 7-2-2022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</si>
</sst>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12"/>
      <color rgb="FF0070C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9">
    <xf numFmtId="0" fontId="0" fillId="0" borderId="0" xfId="0"/>
    <xf numFmtId="1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164" fontId="8" fillId="3" borderId="18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8" fillId="3" borderId="19" xfId="0" applyNumberFormat="1" applyFont="1" applyFill="1" applyBorder="1" applyAlignment="1">
      <alignment horizontal="right"/>
    </xf>
    <xf numFmtId="164" fontId="8" fillId="4" borderId="18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3" fillId="0" borderId="23" xfId="0" quotePrefix="1" applyNumberFormat="1" applyFont="1" applyFill="1" applyBorder="1" applyAlignment="1">
      <alignment horizontal="right"/>
    </xf>
    <xf numFmtId="164" fontId="3" fillId="4" borderId="23" xfId="0" quotePrefix="1" applyNumberFormat="1" applyFont="1" applyFill="1" applyBorder="1" applyAlignment="1">
      <alignment horizontal="right"/>
    </xf>
    <xf numFmtId="164" fontId="8" fillId="4" borderId="18" xfId="0" quotePrefix="1" applyNumberFormat="1" applyFont="1" applyFill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26" xfId="0" applyNumberFormat="1" applyFont="1" applyBorder="1"/>
    <xf numFmtId="164" fontId="8" fillId="3" borderId="11" xfId="0" applyNumberFormat="1" applyFont="1" applyFill="1" applyBorder="1"/>
    <xf numFmtId="164" fontId="3" fillId="0" borderId="27" xfId="0" applyNumberFormat="1" applyFont="1" applyBorder="1"/>
    <xf numFmtId="164" fontId="3" fillId="0" borderId="3" xfId="0" applyNumberFormat="1" applyFont="1" applyBorder="1"/>
    <xf numFmtId="164" fontId="3" fillId="0" borderId="10" xfId="0" applyNumberFormat="1" applyFont="1" applyBorder="1"/>
    <xf numFmtId="164" fontId="6" fillId="0" borderId="3" xfId="0" applyNumberFormat="1" applyFont="1" applyBorder="1"/>
    <xf numFmtId="164" fontId="6" fillId="0" borderId="27" xfId="0" applyNumberFormat="1" applyFont="1" applyBorder="1"/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center"/>
    </xf>
    <xf numFmtId="164" fontId="3" fillId="5" borderId="17" xfId="0" applyNumberFormat="1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right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wrapText="1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8" xfId="0" applyFont="1" applyBorder="1" applyAlignment="1">
      <alignment horizontal="center"/>
    </xf>
    <xf numFmtId="164" fontId="11" fillId="5" borderId="18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164" fontId="10" fillId="4" borderId="23" xfId="0" quotePrefix="1" applyNumberFormat="1" applyFont="1" applyFill="1" applyBorder="1" applyAlignment="1">
      <alignment horizontal="right"/>
    </xf>
    <xf numFmtId="164" fontId="8" fillId="4" borderId="23" xfId="0" quotePrefix="1" applyNumberFormat="1" applyFont="1" applyFill="1" applyBorder="1" applyAlignment="1">
      <alignment horizontal="right"/>
    </xf>
    <xf numFmtId="164" fontId="7" fillId="4" borderId="23" xfId="0" quotePrefix="1" applyNumberFormat="1" applyFont="1" applyFill="1" applyBorder="1" applyAlignment="1">
      <alignment horizontal="right"/>
    </xf>
    <xf numFmtId="164" fontId="7" fillId="4" borderId="18" xfId="0" applyNumberFormat="1" applyFont="1" applyFill="1" applyBorder="1" applyAlignment="1">
      <alignment horizontal="right"/>
    </xf>
    <xf numFmtId="164" fontId="7" fillId="4" borderId="18" xfId="0" quotePrefix="1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left" vertical="center"/>
    </xf>
    <xf numFmtId="164" fontId="8" fillId="4" borderId="29" xfId="0" quotePrefix="1" applyNumberFormat="1" applyFont="1" applyFill="1" applyBorder="1" applyAlignment="1">
      <alignment horizontal="right"/>
    </xf>
    <xf numFmtId="164" fontId="7" fillId="4" borderId="29" xfId="0" quotePrefix="1" applyNumberFormat="1" applyFont="1" applyFill="1" applyBorder="1" applyAlignment="1">
      <alignment horizontal="right"/>
    </xf>
    <xf numFmtId="164" fontId="3" fillId="4" borderId="29" xfId="0" quotePrefix="1" applyNumberFormat="1" applyFont="1" applyFill="1" applyBorder="1" applyAlignment="1">
      <alignment horizontal="right"/>
    </xf>
    <xf numFmtId="164" fontId="7" fillId="4" borderId="29" xfId="0" applyNumberFormat="1" applyFont="1" applyFill="1" applyBorder="1" applyAlignment="1">
      <alignment horizontal="right"/>
    </xf>
    <xf numFmtId="0" fontId="12" fillId="5" borderId="29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center"/>
    </xf>
    <xf numFmtId="164" fontId="3" fillId="4" borderId="28" xfId="0" quotePrefix="1" applyNumberFormat="1" applyFont="1" applyFill="1" applyBorder="1" applyAlignment="1">
      <alignment horizontal="right"/>
    </xf>
    <xf numFmtId="164" fontId="6" fillId="4" borderId="23" xfId="0" quotePrefix="1" applyNumberFormat="1" applyFont="1" applyFill="1" applyBorder="1" applyAlignment="1">
      <alignment horizontal="right"/>
    </xf>
    <xf numFmtId="0" fontId="15" fillId="7" borderId="7" xfId="0" applyFont="1" applyFill="1" applyBorder="1" applyAlignment="1">
      <alignment horizontal="center"/>
    </xf>
    <xf numFmtId="164" fontId="16" fillId="4" borderId="29" xfId="0" quotePrefix="1" applyNumberFormat="1" applyFont="1" applyFill="1" applyBorder="1" applyAlignment="1">
      <alignment horizontal="right"/>
    </xf>
    <xf numFmtId="164" fontId="17" fillId="4" borderId="29" xfId="0" quotePrefix="1" applyNumberFormat="1" applyFont="1" applyFill="1" applyBorder="1" applyAlignment="1">
      <alignment horizontal="right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wrapText="1"/>
    </xf>
    <xf numFmtId="164" fontId="10" fillId="4" borderId="18" xfId="0" applyNumberFormat="1" applyFont="1" applyFill="1" applyBorder="1" applyAlignment="1">
      <alignment horizontal="right"/>
    </xf>
    <xf numFmtId="0" fontId="18" fillId="0" borderId="31" xfId="0" applyFont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8" fillId="9" borderId="31" xfId="0" applyFont="1" applyFill="1" applyBorder="1" applyAlignment="1">
      <alignment horizontal="center"/>
    </xf>
    <xf numFmtId="0" fontId="18" fillId="10" borderId="0" xfId="0" applyFont="1" applyFill="1"/>
    <xf numFmtId="44" fontId="14" fillId="0" borderId="0" xfId="1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64" fontId="10" fillId="4" borderId="30" xfId="0" applyNumberFormat="1" applyFont="1" applyFill="1" applyBorder="1" applyAlignment="1">
      <alignment horizontal="center"/>
    </xf>
    <xf numFmtId="164" fontId="10" fillId="4" borderId="28" xfId="0" applyNumberFormat="1" applyFont="1" applyFill="1" applyBorder="1" applyAlignment="1">
      <alignment horizontal="center"/>
    </xf>
    <xf numFmtId="164" fontId="10" fillId="4" borderId="2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tabSelected="1" workbookViewId="0">
      <pane xSplit="1" topLeftCell="B1" activePane="topRight" state="frozen"/>
      <selection pane="topRight" activeCell="A2" sqref="A2:D2"/>
    </sheetView>
  </sheetViews>
  <sheetFormatPr baseColWidth="10" defaultRowHeight="15" x14ac:dyDescent="0.25"/>
  <cols>
    <col min="1" max="1" width="34.140625" customWidth="1"/>
    <col min="2" max="2" width="33.140625" style="57" customWidth="1"/>
    <col min="15" max="15" width="11.28515625" customWidth="1"/>
  </cols>
  <sheetData>
    <row r="1" spans="1:43" ht="15.75" x14ac:dyDescent="0.25">
      <c r="A1" s="1" t="s">
        <v>59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5.75" x14ac:dyDescent="0.25">
      <c r="A2" s="96" t="s">
        <v>38</v>
      </c>
      <c r="B2" s="96"/>
      <c r="C2" s="96"/>
      <c r="D2" s="9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</row>
    <row r="3" spans="1:43" ht="15.75" x14ac:dyDescent="0.25">
      <c r="A3" s="3" t="s">
        <v>43</v>
      </c>
      <c r="B3" s="3"/>
      <c r="C3" s="3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98"/>
      <c r="AC3" s="96"/>
      <c r="AD3" s="96"/>
      <c r="AE3" s="96"/>
      <c r="AF3" s="96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</row>
    <row r="4" spans="1:43" ht="15.75" thickBot="1" x14ac:dyDescent="0.3">
      <c r="A4" s="7" t="s">
        <v>34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63"/>
      <c r="W4" s="63"/>
      <c r="X4" s="63"/>
      <c r="Y4" s="63"/>
      <c r="Z4" s="63"/>
      <c r="AA4" s="63"/>
      <c r="AB4" s="63"/>
      <c r="AC4" s="63"/>
      <c r="AD4" s="63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6.5" thickTop="1" thickBot="1" x14ac:dyDescent="0.3">
      <c r="A5" s="10" t="s">
        <v>0</v>
      </c>
      <c r="B5" s="11" t="s">
        <v>1</v>
      </c>
      <c r="C5" s="12" t="s">
        <v>2</v>
      </c>
      <c r="D5" s="97" t="s">
        <v>3</v>
      </c>
      <c r="E5" s="90"/>
      <c r="F5" s="13"/>
      <c r="G5" s="89" t="s">
        <v>4</v>
      </c>
      <c r="H5" s="90"/>
      <c r="I5" s="13"/>
      <c r="J5" s="89" t="s">
        <v>5</v>
      </c>
      <c r="K5" s="90"/>
      <c r="L5" s="13"/>
      <c r="M5" s="89" t="s">
        <v>6</v>
      </c>
      <c r="N5" s="90"/>
      <c r="O5" s="13"/>
      <c r="P5" s="89" t="s">
        <v>7</v>
      </c>
      <c r="Q5" s="90"/>
      <c r="R5" s="13"/>
      <c r="S5" s="89" t="s">
        <v>8</v>
      </c>
      <c r="T5" s="90"/>
      <c r="U5" s="13"/>
      <c r="V5" s="89" t="s">
        <v>9</v>
      </c>
      <c r="W5" s="90"/>
      <c r="X5" s="13"/>
      <c r="Y5" s="89" t="s">
        <v>10</v>
      </c>
      <c r="Z5" s="90"/>
      <c r="AA5" s="13"/>
      <c r="AB5" s="89" t="s">
        <v>11</v>
      </c>
      <c r="AC5" s="90"/>
      <c r="AD5" s="13"/>
      <c r="AE5" s="91" t="s">
        <v>12</v>
      </c>
      <c r="AF5" s="92"/>
      <c r="AG5" s="73"/>
      <c r="AH5" s="91" t="s">
        <v>13</v>
      </c>
      <c r="AI5" s="92"/>
      <c r="AJ5" s="73"/>
      <c r="AK5" s="91" t="s">
        <v>14</v>
      </c>
      <c r="AL5" s="92"/>
      <c r="AM5" s="13"/>
      <c r="AN5" s="86" t="s">
        <v>15</v>
      </c>
      <c r="AO5" s="87"/>
      <c r="AP5" s="87"/>
      <c r="AQ5" s="88"/>
    </row>
    <row r="6" spans="1:43" ht="53.25" thickTop="1" thickBot="1" x14ac:dyDescent="0.3">
      <c r="A6" s="14"/>
      <c r="B6" s="15"/>
      <c r="C6" s="16"/>
      <c r="D6" s="17" t="s">
        <v>16</v>
      </c>
      <c r="E6" s="18" t="s">
        <v>17</v>
      </c>
      <c r="F6" s="19" t="s">
        <v>18</v>
      </c>
      <c r="G6" s="18" t="s">
        <v>16</v>
      </c>
      <c r="H6" s="18" t="s">
        <v>17</v>
      </c>
      <c r="I6" s="19" t="s">
        <v>18</v>
      </c>
      <c r="J6" s="18" t="s">
        <v>16</v>
      </c>
      <c r="K6" s="18" t="s">
        <v>17</v>
      </c>
      <c r="L6" s="19" t="s">
        <v>18</v>
      </c>
      <c r="M6" s="18" t="s">
        <v>16</v>
      </c>
      <c r="N6" s="18" t="s">
        <v>17</v>
      </c>
      <c r="O6" s="19" t="s">
        <v>18</v>
      </c>
      <c r="P6" s="18" t="s">
        <v>16</v>
      </c>
      <c r="Q6" s="18" t="s">
        <v>17</v>
      </c>
      <c r="R6" s="19" t="s">
        <v>18</v>
      </c>
      <c r="S6" s="18" t="s">
        <v>16</v>
      </c>
      <c r="T6" s="18" t="s">
        <v>17</v>
      </c>
      <c r="U6" s="19" t="s">
        <v>18</v>
      </c>
      <c r="V6" s="18" t="s">
        <v>16</v>
      </c>
      <c r="W6" s="18" t="s">
        <v>17</v>
      </c>
      <c r="X6" s="19" t="s">
        <v>18</v>
      </c>
      <c r="Y6" s="18" t="s">
        <v>16</v>
      </c>
      <c r="Z6" s="18" t="s">
        <v>17</v>
      </c>
      <c r="AA6" s="19" t="s">
        <v>18</v>
      </c>
      <c r="AB6" s="18" t="s">
        <v>16</v>
      </c>
      <c r="AC6" s="18" t="s">
        <v>17</v>
      </c>
      <c r="AD6" s="19" t="s">
        <v>18</v>
      </c>
      <c r="AE6" s="18" t="s">
        <v>16</v>
      </c>
      <c r="AF6" s="18" t="s">
        <v>17</v>
      </c>
      <c r="AG6" s="19" t="s">
        <v>18</v>
      </c>
      <c r="AH6" s="18" t="s">
        <v>16</v>
      </c>
      <c r="AI6" s="18" t="s">
        <v>17</v>
      </c>
      <c r="AJ6" s="19" t="s">
        <v>18</v>
      </c>
      <c r="AK6" s="18" t="s">
        <v>16</v>
      </c>
      <c r="AL6" s="18" t="s">
        <v>17</v>
      </c>
      <c r="AM6" s="19" t="s">
        <v>18</v>
      </c>
      <c r="AN6" s="20" t="s">
        <v>16</v>
      </c>
      <c r="AO6" s="20" t="s">
        <v>17</v>
      </c>
      <c r="AP6" s="20" t="s">
        <v>19</v>
      </c>
      <c r="AQ6" s="21"/>
    </row>
    <row r="7" spans="1:43" ht="16.5" thickTop="1" thickBot="1" x14ac:dyDescent="0.3">
      <c r="A7" s="22"/>
      <c r="B7" s="23"/>
      <c r="C7" s="24"/>
      <c r="D7" s="35"/>
      <c r="E7" s="36"/>
      <c r="F7" s="25"/>
      <c r="G7" s="37"/>
      <c r="H7" s="38"/>
      <c r="I7" s="39"/>
      <c r="J7" s="40"/>
      <c r="K7" s="41"/>
      <c r="L7" s="27"/>
      <c r="M7" s="37"/>
      <c r="N7" s="38"/>
      <c r="O7" s="26"/>
      <c r="P7" s="37"/>
      <c r="Q7" s="41"/>
      <c r="R7" s="26"/>
      <c r="S7" s="33"/>
      <c r="T7" s="34"/>
      <c r="U7" s="26"/>
      <c r="V7" s="42"/>
      <c r="W7" s="43"/>
      <c r="X7" s="29"/>
      <c r="Y7" s="44"/>
      <c r="Z7" s="37"/>
      <c r="AA7" s="30"/>
      <c r="AB7" s="30"/>
      <c r="AC7" s="30"/>
      <c r="AD7" s="30"/>
      <c r="AE7" s="30"/>
      <c r="AF7" s="30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56"/>
    </row>
    <row r="8" spans="1:43" ht="15.75" thickTop="1" x14ac:dyDescent="0.25">
      <c r="A8" s="64" t="s">
        <v>23</v>
      </c>
      <c r="B8" s="46" t="s">
        <v>21</v>
      </c>
      <c r="C8" s="47" t="s">
        <v>24</v>
      </c>
      <c r="D8" s="28">
        <v>0</v>
      </c>
      <c r="E8" s="59">
        <v>0</v>
      </c>
      <c r="F8" s="60">
        <f>D8+E8</f>
        <v>0</v>
      </c>
      <c r="G8" s="28">
        <v>26.09</v>
      </c>
      <c r="H8" s="59">
        <v>0</v>
      </c>
      <c r="I8" s="60">
        <f t="shared" ref="I8:I14" si="0">G8+H8</f>
        <v>26.09</v>
      </c>
      <c r="J8" s="32">
        <v>0</v>
      </c>
      <c r="K8" s="59">
        <v>0</v>
      </c>
      <c r="L8" s="60">
        <f>J8+K8</f>
        <v>0</v>
      </c>
      <c r="M8" s="32">
        <v>0</v>
      </c>
      <c r="N8" s="32">
        <v>0</v>
      </c>
      <c r="O8" s="60">
        <f t="shared" ref="O8:O14" si="1">M8+N8</f>
        <v>0</v>
      </c>
      <c r="P8" s="32">
        <v>0</v>
      </c>
      <c r="Q8" s="32">
        <v>0</v>
      </c>
      <c r="R8" s="60">
        <f t="shared" ref="R8" si="2">P8+Q8</f>
        <v>0</v>
      </c>
      <c r="S8" s="32">
        <v>0</v>
      </c>
      <c r="T8" s="32">
        <v>0</v>
      </c>
      <c r="U8" s="60">
        <f t="shared" ref="U8" si="3">S8+T8</f>
        <v>0</v>
      </c>
      <c r="V8" s="31">
        <v>0</v>
      </c>
      <c r="W8" s="31">
        <v>0</v>
      </c>
      <c r="X8" s="61">
        <f>V8+W8</f>
        <v>0</v>
      </c>
      <c r="Y8" s="31">
        <v>0</v>
      </c>
      <c r="Z8" s="31">
        <v>0</v>
      </c>
      <c r="AA8" s="62">
        <f>Y8+Z8</f>
        <v>0</v>
      </c>
      <c r="AB8" s="32">
        <v>29.7</v>
      </c>
      <c r="AC8" s="32">
        <v>0</v>
      </c>
      <c r="AD8" s="60">
        <f>AB8+AC8</f>
        <v>29.7</v>
      </c>
      <c r="AE8" s="31">
        <v>0</v>
      </c>
      <c r="AF8" s="31">
        <v>0</v>
      </c>
      <c r="AG8" s="31">
        <v>0</v>
      </c>
      <c r="AH8" s="31">
        <v>43.49</v>
      </c>
      <c r="AI8" s="31">
        <v>68.25</v>
      </c>
      <c r="AJ8" s="31">
        <f>AH8+AI8</f>
        <v>111.74000000000001</v>
      </c>
      <c r="AK8" s="31">
        <v>0</v>
      </c>
      <c r="AL8" s="31">
        <v>84.8</v>
      </c>
      <c r="AM8" s="31">
        <f>AK8+AL8</f>
        <v>84.8</v>
      </c>
      <c r="AN8" s="49">
        <f>D8+G8+J8+M8+P8+S8+V8+Y8+AB8+AE8+AH8+AK8</f>
        <v>99.28</v>
      </c>
      <c r="AO8" s="49">
        <f>E8+H8+K8+N8+Q8+T8+W8+Z8+AC8+AF8+AI8+AL8</f>
        <v>153.05000000000001</v>
      </c>
      <c r="AP8" s="49"/>
      <c r="AQ8" s="49"/>
    </row>
    <row r="9" spans="1:43" x14ac:dyDescent="0.25">
      <c r="A9" s="45" t="s">
        <v>25</v>
      </c>
      <c r="B9" s="46" t="s">
        <v>20</v>
      </c>
      <c r="C9" s="47" t="s">
        <v>24</v>
      </c>
      <c r="D9" s="28">
        <v>0</v>
      </c>
      <c r="E9" s="59">
        <v>0</v>
      </c>
      <c r="F9" s="60">
        <f>D9+E9</f>
        <v>0</v>
      </c>
      <c r="G9" s="28">
        <v>0</v>
      </c>
      <c r="H9" s="59">
        <v>0</v>
      </c>
      <c r="I9" s="60">
        <f t="shared" si="0"/>
        <v>0</v>
      </c>
      <c r="J9" s="32">
        <v>0</v>
      </c>
      <c r="K9" s="59">
        <v>0</v>
      </c>
      <c r="L9" s="60">
        <f>J9+K9</f>
        <v>0</v>
      </c>
      <c r="M9" s="32">
        <v>0</v>
      </c>
      <c r="N9" s="32">
        <v>0</v>
      </c>
      <c r="O9" s="60">
        <f t="shared" si="1"/>
        <v>0</v>
      </c>
      <c r="P9" s="32">
        <v>0</v>
      </c>
      <c r="Q9" s="32">
        <v>0</v>
      </c>
      <c r="R9" s="60">
        <f t="shared" ref="R9:R14" si="4">P9+Q9</f>
        <v>0</v>
      </c>
      <c r="S9" s="32">
        <v>0</v>
      </c>
      <c r="T9" s="32">
        <v>0</v>
      </c>
      <c r="U9" s="60">
        <f t="shared" ref="U9:U14" si="5">S9+T9</f>
        <v>0</v>
      </c>
      <c r="V9" s="31">
        <v>0</v>
      </c>
      <c r="W9" s="31">
        <v>0</v>
      </c>
      <c r="X9" s="61">
        <f t="shared" ref="X9:X14" si="6">V9+W9</f>
        <v>0</v>
      </c>
      <c r="Y9" s="31">
        <v>0</v>
      </c>
      <c r="Z9" s="31">
        <v>0</v>
      </c>
      <c r="AA9" s="62">
        <f t="shared" ref="AA9:AA14" si="7">Y9+Z9</f>
        <v>0</v>
      </c>
      <c r="AB9" s="32">
        <f t="shared" ref="AB9:AC14" si="8">Z9+AA9</f>
        <v>0</v>
      </c>
      <c r="AC9" s="32">
        <f t="shared" si="8"/>
        <v>0</v>
      </c>
      <c r="AD9" s="60">
        <f t="shared" ref="AD9:AD14" si="9">AB9+AC9</f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49">
        <f t="shared" ref="AN9:AN17" si="10">D9+G9+J9+M9+P9+S9+V9+Y9+AB9+AE9+AH9+AK9</f>
        <v>0</v>
      </c>
      <c r="AO9" s="49">
        <f t="shared" ref="AO9:AO16" si="11">E9+H9+K9+N9+Q9+T9+W9+Z9+AC9+AF9+AI9+AL9</f>
        <v>0</v>
      </c>
      <c r="AP9" s="49"/>
      <c r="AQ9" s="49"/>
    </row>
    <row r="10" spans="1:43" x14ac:dyDescent="0.25">
      <c r="A10" s="45" t="s">
        <v>36</v>
      </c>
      <c r="B10" s="46" t="s">
        <v>37</v>
      </c>
      <c r="C10" s="47" t="s">
        <v>24</v>
      </c>
      <c r="D10" s="28">
        <v>0</v>
      </c>
      <c r="E10" s="59">
        <v>0</v>
      </c>
      <c r="F10" s="60">
        <v>0</v>
      </c>
      <c r="G10" s="28">
        <v>0</v>
      </c>
      <c r="H10" s="59">
        <v>0</v>
      </c>
      <c r="I10" s="60">
        <v>0</v>
      </c>
      <c r="J10" s="32">
        <v>0</v>
      </c>
      <c r="K10" s="59">
        <v>0</v>
      </c>
      <c r="L10" s="60">
        <v>0</v>
      </c>
      <c r="M10" s="32">
        <v>18.59</v>
      </c>
      <c r="N10" s="32">
        <v>0</v>
      </c>
      <c r="O10" s="60">
        <f>M10+N10</f>
        <v>18.59</v>
      </c>
      <c r="P10" s="32">
        <v>37.18</v>
      </c>
      <c r="Q10" s="32">
        <v>0</v>
      </c>
      <c r="R10" s="60">
        <v>0</v>
      </c>
      <c r="S10" s="32">
        <v>88.12</v>
      </c>
      <c r="T10" s="32">
        <v>0</v>
      </c>
      <c r="U10" s="60">
        <v>0</v>
      </c>
      <c r="V10" s="31">
        <v>18.59</v>
      </c>
      <c r="W10" s="31">
        <v>0</v>
      </c>
      <c r="X10" s="61">
        <f>V10+W10</f>
        <v>18.59</v>
      </c>
      <c r="Y10" s="71">
        <v>0</v>
      </c>
      <c r="Z10" s="71">
        <v>0</v>
      </c>
      <c r="AA10" s="62">
        <v>0</v>
      </c>
      <c r="AB10" s="32">
        <v>0</v>
      </c>
      <c r="AC10" s="32">
        <v>0</v>
      </c>
      <c r="AD10" s="60">
        <v>0</v>
      </c>
      <c r="AE10" s="31">
        <v>0</v>
      </c>
      <c r="AF10" s="31">
        <v>0</v>
      </c>
      <c r="AG10" s="72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49">
        <f t="shared" si="10"/>
        <v>162.47999999999999</v>
      </c>
      <c r="AO10" s="49">
        <f t="shared" si="11"/>
        <v>0</v>
      </c>
      <c r="AP10" s="49"/>
      <c r="AQ10" s="49"/>
    </row>
    <row r="11" spans="1:43" ht="13.5" customHeight="1" x14ac:dyDescent="0.25">
      <c r="A11" s="50" t="s">
        <v>26</v>
      </c>
      <c r="B11" s="51" t="s">
        <v>22</v>
      </c>
      <c r="C11" s="52" t="s">
        <v>24</v>
      </c>
      <c r="D11" s="28">
        <v>0</v>
      </c>
      <c r="E11" s="59">
        <v>0</v>
      </c>
      <c r="F11" s="60">
        <f>D11+E11</f>
        <v>0</v>
      </c>
      <c r="G11" s="28">
        <v>0</v>
      </c>
      <c r="H11" s="59">
        <v>0</v>
      </c>
      <c r="I11" s="60">
        <f t="shared" si="0"/>
        <v>0</v>
      </c>
      <c r="J11" s="32">
        <v>0</v>
      </c>
      <c r="K11" s="59">
        <v>0</v>
      </c>
      <c r="L11" s="60">
        <f>J11+K11</f>
        <v>0</v>
      </c>
      <c r="M11" s="32">
        <v>0</v>
      </c>
      <c r="N11" s="32">
        <v>0</v>
      </c>
      <c r="O11" s="60">
        <f t="shared" si="1"/>
        <v>0</v>
      </c>
      <c r="P11" s="32">
        <v>0</v>
      </c>
      <c r="Q11" s="32">
        <v>0</v>
      </c>
      <c r="R11" s="60">
        <f t="shared" si="4"/>
        <v>0</v>
      </c>
      <c r="S11" s="32">
        <v>0</v>
      </c>
      <c r="T11" s="32">
        <v>0</v>
      </c>
      <c r="U11" s="60">
        <f t="shared" si="5"/>
        <v>0</v>
      </c>
      <c r="V11" s="31">
        <v>0</v>
      </c>
      <c r="W11" s="31">
        <v>0</v>
      </c>
      <c r="X11" s="61">
        <f t="shared" si="6"/>
        <v>0</v>
      </c>
      <c r="Y11" s="32">
        <f t="shared" ref="Y11:Y14" si="12">W11+X11</f>
        <v>0</v>
      </c>
      <c r="Z11" s="32">
        <f t="shared" ref="Z11:Z14" si="13">X11+Y11</f>
        <v>0</v>
      </c>
      <c r="AA11" s="62">
        <f t="shared" si="7"/>
        <v>0</v>
      </c>
      <c r="AB11" s="32">
        <f t="shared" ref="AB11:AB14" si="14">Z11+AA11</f>
        <v>0</v>
      </c>
      <c r="AC11" s="32">
        <f t="shared" si="8"/>
        <v>0</v>
      </c>
      <c r="AD11" s="60">
        <f t="shared" si="9"/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49">
        <f t="shared" si="10"/>
        <v>0</v>
      </c>
      <c r="AO11" s="49">
        <f t="shared" si="11"/>
        <v>0</v>
      </c>
      <c r="AP11" s="49"/>
      <c r="AQ11" s="49"/>
    </row>
    <row r="12" spans="1:43" ht="13.5" customHeight="1" x14ac:dyDescent="0.25">
      <c r="A12" s="50" t="s">
        <v>39</v>
      </c>
      <c r="B12" s="51" t="s">
        <v>40</v>
      </c>
      <c r="C12" s="52" t="s">
        <v>41</v>
      </c>
      <c r="D12" s="28">
        <v>285.13</v>
      </c>
      <c r="E12" s="59">
        <v>0</v>
      </c>
      <c r="F12" s="60">
        <f>D12+E12</f>
        <v>285.13</v>
      </c>
      <c r="G12" s="28">
        <v>285.13</v>
      </c>
      <c r="H12" s="59">
        <v>222.1</v>
      </c>
      <c r="I12" s="60">
        <f t="shared" ref="I12:I13" si="15">G12+H12</f>
        <v>507.23</v>
      </c>
      <c r="J12" s="32">
        <v>285.13</v>
      </c>
      <c r="K12" s="59">
        <v>222.1</v>
      </c>
      <c r="L12" s="60">
        <f>J12+K12</f>
        <v>507.23</v>
      </c>
      <c r="M12" s="32">
        <v>285.13</v>
      </c>
      <c r="N12" s="32">
        <v>189</v>
      </c>
      <c r="O12" s="60">
        <f t="shared" ref="O12" si="16">M12+N12</f>
        <v>474.13</v>
      </c>
      <c r="P12" s="32">
        <v>285.13</v>
      </c>
      <c r="Q12" s="32">
        <v>215.5</v>
      </c>
      <c r="R12" s="60">
        <f t="shared" ref="R12" si="17">P12+Q12</f>
        <v>500.63</v>
      </c>
      <c r="S12" s="32">
        <v>182.57</v>
      </c>
      <c r="T12" s="32">
        <v>222.1</v>
      </c>
      <c r="U12" s="60">
        <f t="shared" ref="U12" si="18">S12+T12</f>
        <v>404.66999999999996</v>
      </c>
      <c r="V12" s="31">
        <v>53.34</v>
      </c>
      <c r="W12" s="31">
        <v>164.35</v>
      </c>
      <c r="X12" s="61">
        <f t="shared" ref="X12" si="19">V12+W12</f>
        <v>217.69</v>
      </c>
      <c r="Y12" s="32">
        <v>0</v>
      </c>
      <c r="Z12" s="32">
        <v>0</v>
      </c>
      <c r="AA12" s="62">
        <f t="shared" ref="AA12" si="20">Y12+Z12</f>
        <v>0</v>
      </c>
      <c r="AB12" s="32">
        <v>285.13</v>
      </c>
      <c r="AC12" s="32">
        <v>222.1</v>
      </c>
      <c r="AD12" s="60">
        <f t="shared" si="9"/>
        <v>507.23</v>
      </c>
      <c r="AE12" s="31">
        <v>182.57</v>
      </c>
      <c r="AF12" s="31">
        <v>91.6</v>
      </c>
      <c r="AG12" s="31">
        <f>AE12+AF12</f>
        <v>274.16999999999996</v>
      </c>
      <c r="AH12" s="31">
        <v>182.57</v>
      </c>
      <c r="AI12" s="31">
        <v>190.5</v>
      </c>
      <c r="AJ12" s="31">
        <f>AH12+AI12</f>
        <v>373.07</v>
      </c>
      <c r="AK12" s="31">
        <v>0</v>
      </c>
      <c r="AL12" s="31">
        <v>0</v>
      </c>
      <c r="AM12" s="31">
        <v>0</v>
      </c>
      <c r="AN12" s="49">
        <f t="shared" si="10"/>
        <v>2311.8300000000004</v>
      </c>
      <c r="AO12" s="49">
        <f t="shared" si="11"/>
        <v>1739.3499999999997</v>
      </c>
      <c r="AP12" s="49"/>
      <c r="AQ12" s="49"/>
    </row>
    <row r="13" spans="1:43" ht="13.5" customHeight="1" x14ac:dyDescent="0.25">
      <c r="A13" s="76" t="s">
        <v>39</v>
      </c>
      <c r="B13" s="77" t="s">
        <v>40</v>
      </c>
      <c r="C13" s="78" t="s">
        <v>41</v>
      </c>
      <c r="D13" s="93" t="s">
        <v>42</v>
      </c>
      <c r="E13" s="94"/>
      <c r="F13" s="95"/>
      <c r="G13" s="79">
        <v>155.9</v>
      </c>
      <c r="H13" s="58">
        <v>169.1</v>
      </c>
      <c r="I13" s="58">
        <f t="shared" si="15"/>
        <v>325</v>
      </c>
      <c r="J13" s="32"/>
      <c r="K13" s="59"/>
      <c r="L13" s="60"/>
      <c r="M13" s="32"/>
      <c r="N13" s="32"/>
      <c r="O13" s="60"/>
      <c r="P13" s="32"/>
      <c r="Q13" s="32"/>
      <c r="R13" s="60"/>
      <c r="S13" s="32"/>
      <c r="T13" s="32"/>
      <c r="U13" s="60"/>
      <c r="V13" s="31"/>
      <c r="W13" s="31"/>
      <c r="X13" s="61"/>
      <c r="Y13" s="32"/>
      <c r="Z13" s="32"/>
      <c r="AA13" s="62"/>
      <c r="AB13" s="32"/>
      <c r="AC13" s="32"/>
      <c r="AD13" s="60"/>
      <c r="AE13" s="31"/>
      <c r="AF13" s="31"/>
      <c r="AG13" s="31"/>
      <c r="AH13" s="31"/>
      <c r="AI13" s="31"/>
      <c r="AJ13" s="31"/>
      <c r="AK13" s="31"/>
      <c r="AL13" s="31"/>
      <c r="AM13" s="31"/>
      <c r="AN13" s="49">
        <f>G13+J13+M13+P13+S13+V13+Y13+AB13+AE13+AH13+AK13</f>
        <v>155.9</v>
      </c>
      <c r="AO13" s="49">
        <f t="shared" si="11"/>
        <v>169.1</v>
      </c>
      <c r="AP13" s="49"/>
      <c r="AQ13" s="49"/>
    </row>
    <row r="14" spans="1:43" x14ac:dyDescent="0.25">
      <c r="A14" s="53" t="s">
        <v>27</v>
      </c>
      <c r="B14" s="54" t="s">
        <v>28</v>
      </c>
      <c r="C14" s="55" t="s">
        <v>29</v>
      </c>
      <c r="D14" s="28">
        <v>0</v>
      </c>
      <c r="E14" s="59">
        <v>0</v>
      </c>
      <c r="F14" s="60">
        <f>D14+E14</f>
        <v>0</v>
      </c>
      <c r="G14" s="28">
        <v>0</v>
      </c>
      <c r="H14" s="59">
        <v>0</v>
      </c>
      <c r="I14" s="60">
        <f t="shared" si="0"/>
        <v>0</v>
      </c>
      <c r="J14" s="32">
        <v>0</v>
      </c>
      <c r="K14" s="59">
        <v>0</v>
      </c>
      <c r="L14" s="60">
        <f>J14+K14</f>
        <v>0</v>
      </c>
      <c r="M14" s="32">
        <v>0</v>
      </c>
      <c r="N14" s="32">
        <v>0</v>
      </c>
      <c r="O14" s="60">
        <f t="shared" si="1"/>
        <v>0</v>
      </c>
      <c r="P14" s="32">
        <v>0</v>
      </c>
      <c r="Q14" s="32">
        <v>0</v>
      </c>
      <c r="R14" s="60">
        <f t="shared" si="4"/>
        <v>0</v>
      </c>
      <c r="S14" s="32">
        <v>0</v>
      </c>
      <c r="T14" s="32">
        <v>0</v>
      </c>
      <c r="U14" s="60">
        <f t="shared" si="5"/>
        <v>0</v>
      </c>
      <c r="V14" s="31">
        <v>0</v>
      </c>
      <c r="W14" s="31">
        <v>0</v>
      </c>
      <c r="X14" s="61">
        <f t="shared" si="6"/>
        <v>0</v>
      </c>
      <c r="Y14" s="32">
        <f t="shared" si="12"/>
        <v>0</v>
      </c>
      <c r="Z14" s="32">
        <f t="shared" si="13"/>
        <v>0</v>
      </c>
      <c r="AA14" s="62">
        <f t="shared" si="7"/>
        <v>0</v>
      </c>
      <c r="AB14" s="32">
        <f t="shared" si="14"/>
        <v>0</v>
      </c>
      <c r="AC14" s="32">
        <f t="shared" si="8"/>
        <v>0</v>
      </c>
      <c r="AD14" s="60">
        <f t="shared" si="9"/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49">
        <f t="shared" si="10"/>
        <v>0</v>
      </c>
      <c r="AO14" s="49">
        <f t="shared" si="11"/>
        <v>0</v>
      </c>
      <c r="AP14" s="49"/>
      <c r="AQ14" s="49"/>
    </row>
    <row r="15" spans="1:43" x14ac:dyDescent="0.25">
      <c r="A15" s="45" t="s">
        <v>30</v>
      </c>
      <c r="B15" s="46" t="s">
        <v>31</v>
      </c>
      <c r="C15" s="47" t="s">
        <v>32</v>
      </c>
      <c r="D15" s="28">
        <v>0</v>
      </c>
      <c r="E15" s="59">
        <v>0</v>
      </c>
      <c r="F15" s="60">
        <f>D15+E15</f>
        <v>0</v>
      </c>
      <c r="G15" s="28">
        <v>0</v>
      </c>
      <c r="H15" s="59">
        <v>0</v>
      </c>
      <c r="I15" s="60">
        <f>G15+H15</f>
        <v>0</v>
      </c>
      <c r="J15" s="32">
        <v>0</v>
      </c>
      <c r="K15" s="59">
        <v>0</v>
      </c>
      <c r="L15" s="60">
        <f>J15+K15</f>
        <v>0</v>
      </c>
      <c r="M15" s="32">
        <v>0</v>
      </c>
      <c r="N15" s="32">
        <v>0</v>
      </c>
      <c r="O15" s="60">
        <f>M15+N15</f>
        <v>0</v>
      </c>
      <c r="P15" s="32">
        <v>0</v>
      </c>
      <c r="Q15" s="32">
        <v>0</v>
      </c>
      <c r="R15" s="60">
        <f t="shared" ref="R15:R16" si="21">P15+Q15</f>
        <v>0</v>
      </c>
      <c r="S15" s="32">
        <v>155.9</v>
      </c>
      <c r="T15" s="32">
        <v>0</v>
      </c>
      <c r="U15" s="60">
        <f t="shared" ref="U15:U16" si="22">S15+T15</f>
        <v>155.9</v>
      </c>
      <c r="V15" s="31">
        <v>0</v>
      </c>
      <c r="W15" s="31">
        <v>0</v>
      </c>
      <c r="X15" s="68">
        <f>V15+W15</f>
        <v>0</v>
      </c>
      <c r="Y15" s="65">
        <v>0</v>
      </c>
      <c r="Z15" s="65">
        <v>0</v>
      </c>
      <c r="AA15" s="66">
        <f>Y15+Z15</f>
        <v>0</v>
      </c>
      <c r="AB15" s="65">
        <v>0</v>
      </c>
      <c r="AC15" s="32">
        <f>AA15+AB15</f>
        <v>0</v>
      </c>
      <c r="AD15" s="66">
        <f>AB15+AC15</f>
        <v>0</v>
      </c>
      <c r="AE15" s="75">
        <v>53.34</v>
      </c>
      <c r="AF15" s="75">
        <v>0</v>
      </c>
      <c r="AG15" s="74">
        <f>AE15+AF15</f>
        <v>53.34</v>
      </c>
      <c r="AH15" s="31">
        <v>53.34</v>
      </c>
      <c r="AI15" s="31">
        <v>0</v>
      </c>
      <c r="AJ15" s="31">
        <f>AH15+AI15</f>
        <v>53.34</v>
      </c>
      <c r="AK15" s="31">
        <v>0</v>
      </c>
      <c r="AL15" s="31">
        <v>0</v>
      </c>
      <c r="AM15" s="31">
        <v>0</v>
      </c>
      <c r="AN15" s="49">
        <f t="shared" si="10"/>
        <v>262.58000000000004</v>
      </c>
      <c r="AO15" s="49">
        <f t="shared" si="11"/>
        <v>0</v>
      </c>
      <c r="AP15" s="49"/>
      <c r="AQ15" s="49"/>
    </row>
    <row r="16" spans="1:43" x14ac:dyDescent="0.25">
      <c r="A16" s="69" t="s">
        <v>35</v>
      </c>
      <c r="B16" s="69" t="s">
        <v>33</v>
      </c>
      <c r="C16" s="70" t="s">
        <v>32</v>
      </c>
      <c r="D16" s="28">
        <v>0</v>
      </c>
      <c r="E16" s="59">
        <v>0</v>
      </c>
      <c r="F16" s="60">
        <f t="shared" ref="F16" si="23">D16+E16</f>
        <v>0</v>
      </c>
      <c r="G16" s="28">
        <v>0</v>
      </c>
      <c r="H16" s="59">
        <v>0</v>
      </c>
      <c r="I16" s="60">
        <f t="shared" ref="I16" si="24">G16+H16</f>
        <v>0</v>
      </c>
      <c r="J16" s="32">
        <v>0</v>
      </c>
      <c r="K16" s="59">
        <v>0</v>
      </c>
      <c r="L16" s="60">
        <f t="shared" ref="L16" si="25">J16+K16</f>
        <v>0</v>
      </c>
      <c r="M16" s="32">
        <v>0</v>
      </c>
      <c r="N16" s="32">
        <v>0</v>
      </c>
      <c r="O16" s="60">
        <f t="shared" ref="O16" si="26">M16+N16</f>
        <v>0</v>
      </c>
      <c r="P16" s="32">
        <v>0</v>
      </c>
      <c r="Q16" s="32">
        <v>0</v>
      </c>
      <c r="R16" s="60">
        <f t="shared" si="21"/>
        <v>0</v>
      </c>
      <c r="S16" s="32">
        <v>26.67</v>
      </c>
      <c r="T16" s="32">
        <v>0</v>
      </c>
      <c r="U16" s="60">
        <f t="shared" si="22"/>
        <v>26.67</v>
      </c>
      <c r="V16" s="31">
        <v>0</v>
      </c>
      <c r="W16" s="31">
        <v>0</v>
      </c>
      <c r="X16" s="68">
        <f t="shared" ref="X16" si="27">V16+W16</f>
        <v>0</v>
      </c>
      <c r="Y16" s="65">
        <v>0</v>
      </c>
      <c r="Z16" s="65">
        <v>0</v>
      </c>
      <c r="AA16" s="66">
        <f t="shared" ref="AA16" si="28">Y16+Z16</f>
        <v>0</v>
      </c>
      <c r="AB16" s="65">
        <v>0</v>
      </c>
      <c r="AC16" s="32">
        <f t="shared" ref="AC16:AD16" si="29">AA16+AB16</f>
        <v>0</v>
      </c>
      <c r="AD16" s="66">
        <f t="shared" si="29"/>
        <v>0</v>
      </c>
      <c r="AE16" s="75">
        <v>0</v>
      </c>
      <c r="AF16" s="75">
        <v>0</v>
      </c>
      <c r="AG16" s="67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49">
        <f t="shared" si="10"/>
        <v>26.67</v>
      </c>
      <c r="AO16" s="49">
        <f t="shared" si="11"/>
        <v>0</v>
      </c>
      <c r="AP16" s="49"/>
      <c r="AQ16" s="49"/>
    </row>
    <row r="17" spans="1:43" x14ac:dyDescent="0.25">
      <c r="A17" s="69" t="s">
        <v>44</v>
      </c>
      <c r="B17" s="69" t="s">
        <v>45</v>
      </c>
      <c r="C17" s="70" t="s">
        <v>32</v>
      </c>
      <c r="D17" s="28">
        <v>0</v>
      </c>
      <c r="E17" s="59">
        <v>0</v>
      </c>
      <c r="F17" s="60">
        <f t="shared" ref="F17" si="30">D17+E17</f>
        <v>0</v>
      </c>
      <c r="G17" s="28">
        <v>0</v>
      </c>
      <c r="H17" s="59">
        <v>0</v>
      </c>
      <c r="I17" s="60">
        <f t="shared" ref="I17" si="31">G17+H17</f>
        <v>0</v>
      </c>
      <c r="J17" s="32">
        <v>0</v>
      </c>
      <c r="K17" s="59">
        <v>0</v>
      </c>
      <c r="L17" s="60">
        <f t="shared" ref="L17" si="32">J17+K17</f>
        <v>0</v>
      </c>
      <c r="M17" s="32">
        <v>0</v>
      </c>
      <c r="N17" s="32">
        <v>0</v>
      </c>
      <c r="O17" s="60">
        <f t="shared" ref="O17" si="33">M17+N17</f>
        <v>0</v>
      </c>
      <c r="P17" s="32">
        <v>0</v>
      </c>
      <c r="Q17" s="32">
        <v>0</v>
      </c>
      <c r="R17" s="60">
        <f t="shared" ref="R17" si="34">P17+Q17</f>
        <v>0</v>
      </c>
      <c r="S17" s="32">
        <v>0</v>
      </c>
      <c r="T17" s="32">
        <v>0</v>
      </c>
      <c r="U17" s="60">
        <f t="shared" ref="U17" si="35">S17+T17</f>
        <v>0</v>
      </c>
      <c r="V17" s="31">
        <v>0</v>
      </c>
      <c r="W17" s="31">
        <v>0</v>
      </c>
      <c r="X17" s="68">
        <f t="shared" ref="X17" si="36">V17+W17</f>
        <v>0</v>
      </c>
      <c r="Y17" s="65">
        <v>0</v>
      </c>
      <c r="Z17" s="65">
        <v>0</v>
      </c>
      <c r="AA17" s="66">
        <f t="shared" ref="AA17" si="37">Y17+Z17</f>
        <v>0</v>
      </c>
      <c r="AB17" s="65">
        <v>0</v>
      </c>
      <c r="AC17" s="32">
        <f t="shared" ref="AC17" si="38">AA17+AB17</f>
        <v>0</v>
      </c>
      <c r="AD17" s="66">
        <f t="shared" ref="AD17" si="39">AB17+AC17</f>
        <v>0</v>
      </c>
      <c r="AE17" s="75">
        <v>53.34</v>
      </c>
      <c r="AF17" s="75">
        <v>0</v>
      </c>
      <c r="AG17" s="67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49">
        <f t="shared" si="10"/>
        <v>53.34</v>
      </c>
      <c r="AO17" s="49">
        <f>E17+H17+K17+N17+Q17+T17+W17+Z17+AC17+AF17+AI17+AL17</f>
        <v>0</v>
      </c>
      <c r="AP17" s="49"/>
      <c r="AQ17" s="49"/>
    </row>
    <row r="19" spans="1:43" x14ac:dyDescent="0.25">
      <c r="A19" s="85"/>
      <c r="B19" s="85"/>
    </row>
  </sheetData>
  <mergeCells count="17">
    <mergeCell ref="A2:D2"/>
    <mergeCell ref="D5:E5"/>
    <mergeCell ref="G5:H5"/>
    <mergeCell ref="AB3:AF3"/>
    <mergeCell ref="M5:N5"/>
    <mergeCell ref="A19:B19"/>
    <mergeCell ref="AN5:AQ5"/>
    <mergeCell ref="P5:Q5"/>
    <mergeCell ref="S5:T5"/>
    <mergeCell ref="V5:W5"/>
    <mergeCell ref="Y5:Z5"/>
    <mergeCell ref="AB5:AC5"/>
    <mergeCell ref="AE5:AF5"/>
    <mergeCell ref="AH5:AI5"/>
    <mergeCell ref="AK5:AL5"/>
    <mergeCell ref="J5:K5"/>
    <mergeCell ref="D13:F13"/>
  </mergeCells>
  <pageMargins left="0.7" right="0.7" top="0.75" bottom="0.75" header="0.3" footer="0.3"/>
  <pageSetup paperSize="9" scale="2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13" sqref="B13"/>
    </sheetView>
  </sheetViews>
  <sheetFormatPr baseColWidth="10" defaultRowHeight="15" x14ac:dyDescent="0.25"/>
  <cols>
    <col min="2" max="2" width="27.85546875" customWidth="1"/>
    <col min="3" max="3" width="21.28515625" customWidth="1"/>
    <col min="4" max="4" width="15.28515625" customWidth="1"/>
    <col min="5" max="5" width="27" customWidth="1"/>
    <col min="6" max="6" width="17.42578125" customWidth="1"/>
  </cols>
  <sheetData>
    <row r="2" spans="1:6" x14ac:dyDescent="0.25">
      <c r="B2" s="84" t="s">
        <v>57</v>
      </c>
    </row>
    <row r="3" spans="1:6" x14ac:dyDescent="0.25">
      <c r="A3" s="80"/>
      <c r="B3" s="83" t="s">
        <v>56</v>
      </c>
      <c r="C3" s="83" t="s">
        <v>55</v>
      </c>
      <c r="D3" s="83" t="s">
        <v>54</v>
      </c>
      <c r="E3" s="83" t="s">
        <v>53</v>
      </c>
      <c r="F3" s="83" t="s">
        <v>52</v>
      </c>
    </row>
    <row r="4" spans="1:6" x14ac:dyDescent="0.25">
      <c r="A4" s="81" t="s">
        <v>51</v>
      </c>
      <c r="B4" s="80"/>
      <c r="C4" s="80"/>
      <c r="D4" s="82" t="s">
        <v>50</v>
      </c>
      <c r="E4" s="82" t="s">
        <v>49</v>
      </c>
      <c r="F4" s="80"/>
    </row>
    <row r="5" spans="1:6" x14ac:dyDescent="0.25">
      <c r="A5" s="81" t="s">
        <v>48</v>
      </c>
      <c r="B5" s="80"/>
      <c r="C5" s="80"/>
      <c r="D5" s="80"/>
      <c r="E5" s="80"/>
      <c r="F5" s="80"/>
    </row>
    <row r="6" spans="1:6" x14ac:dyDescent="0.25">
      <c r="A6" s="81" t="s">
        <v>47</v>
      </c>
      <c r="B6" s="80"/>
      <c r="C6" s="80"/>
      <c r="D6" s="80"/>
      <c r="E6" s="80"/>
      <c r="F6" s="80"/>
    </row>
    <row r="7" spans="1:6" x14ac:dyDescent="0.25">
      <c r="A7" s="81" t="s">
        <v>46</v>
      </c>
      <c r="B7" s="80"/>
      <c r="C7" s="80"/>
      <c r="D7" s="80"/>
      <c r="E7" s="80"/>
      <c r="F7" s="8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D31" sqref="D31"/>
    </sheetView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84" t="s">
        <v>57</v>
      </c>
    </row>
    <row r="3" spans="2:5" x14ac:dyDescent="0.25">
      <c r="B3" s="83" t="s">
        <v>58</v>
      </c>
      <c r="C3" s="83" t="s">
        <v>55</v>
      </c>
      <c r="D3" s="83" t="s">
        <v>54</v>
      </c>
      <c r="E3" s="83" t="s">
        <v>52</v>
      </c>
    </row>
    <row r="4" spans="2:5" x14ac:dyDescent="0.25">
      <c r="B4" s="80"/>
      <c r="C4" s="80"/>
      <c r="D4" s="82" t="s">
        <v>50</v>
      </c>
      <c r="E4" s="80"/>
    </row>
    <row r="5" spans="2:5" x14ac:dyDescent="0.25">
      <c r="B5" s="80"/>
      <c r="C5" s="80"/>
      <c r="D5" s="80"/>
      <c r="E5" s="80"/>
    </row>
    <row r="6" spans="2:5" x14ac:dyDescent="0.25">
      <c r="B6" s="80"/>
      <c r="C6" s="80"/>
      <c r="D6" s="80"/>
      <c r="E6" s="80"/>
    </row>
    <row r="7" spans="2:5" x14ac:dyDescent="0.25">
      <c r="B7" s="80"/>
      <c r="C7" s="80"/>
      <c r="D7" s="80"/>
      <c r="E7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2021-TRANSPARENCIA</dc:title>
  <dc:creator>ALICIA MUÑIZ GARCIA</dc:creator>
  <cp:keywords>TRANSPARENCIA</cp:keywords>
  <cp:lastModifiedBy>NURIAPS</cp:lastModifiedBy>
  <cp:lastPrinted>2021-08-30T09:45:18Z</cp:lastPrinted>
  <dcterms:created xsi:type="dcterms:W3CDTF">2020-04-15T10:23:02Z</dcterms:created>
  <dcterms:modified xsi:type="dcterms:W3CDTF">2022-02-16T16:38:54Z</dcterms:modified>
</cp:coreProperties>
</file>