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PORTAL_TRANSPARENCIA\10_PARA PUBLICAR\ALTOS_CARGOS\DIETAS y GASTOS\2025\"/>
    </mc:Choice>
  </mc:AlternateContent>
  <bookViews>
    <workbookView xWindow="0" yWindow="0" windowWidth="24000" windowHeight="8835"/>
  </bookViews>
  <sheets>
    <sheet name="GEPER" sheetId="1" r:id="rId1"/>
    <sheet name="AGENCIA" sheetId="2" r:id="rId2"/>
    <sheet name="Gastos repre-proto" sheetId="4" r:id="rId3"/>
  </sheets>
  <calcPr calcId="152511"/>
</workbook>
</file>

<file path=xl/calcChain.xml><?xml version="1.0" encoding="utf-8"?>
<calcChain xmlns="http://schemas.openxmlformats.org/spreadsheetml/2006/main">
  <c r="AO12" i="1" l="1"/>
  <c r="AN12" i="1"/>
  <c r="A42" i="2" l="1"/>
  <c r="A43" i="2"/>
  <c r="A41" i="2"/>
  <c r="A22" i="2" l="1"/>
  <c r="A46" i="2" s="1"/>
  <c r="A71" i="2" s="1"/>
  <c r="A87" i="2" s="1"/>
  <c r="A93" i="2" s="1"/>
  <c r="A103" i="2" s="1"/>
  <c r="A108" i="2" s="1"/>
  <c r="AA14" i="1" l="1"/>
  <c r="U12" i="1"/>
  <c r="U8" i="1"/>
  <c r="U14" i="1"/>
  <c r="A116" i="2" l="1"/>
  <c r="AN7" i="1"/>
  <c r="AO7" i="1"/>
  <c r="AN8" i="1"/>
  <c r="AO8" i="1"/>
  <c r="AN9" i="1"/>
  <c r="AO9" i="1"/>
  <c r="AN10" i="1"/>
  <c r="AO10" i="1"/>
  <c r="AN11" i="1"/>
  <c r="AO11" i="1"/>
  <c r="AN13" i="1"/>
  <c r="AO13" i="1"/>
  <c r="AN14" i="1"/>
  <c r="AO14" i="1"/>
  <c r="AN15" i="1"/>
  <c r="AO15" i="1"/>
  <c r="AO6" i="1"/>
  <c r="AN6" i="1"/>
  <c r="AM15" i="1"/>
  <c r="AJ15" i="1"/>
  <c r="AG15" i="1"/>
  <c r="AD15" i="1"/>
  <c r="AA15" i="1"/>
  <c r="X15" i="1"/>
  <c r="U15" i="1"/>
  <c r="R15" i="1"/>
  <c r="O15" i="1"/>
  <c r="L15" i="1"/>
  <c r="I15" i="1"/>
  <c r="F15" i="1"/>
  <c r="AM14" i="1"/>
  <c r="AJ14" i="1"/>
  <c r="AG14" i="1"/>
  <c r="AD14" i="1"/>
  <c r="X14" i="1"/>
  <c r="O14" i="1"/>
  <c r="L14" i="1"/>
  <c r="I14" i="1"/>
  <c r="F14" i="1"/>
  <c r="O6" i="1" l="1"/>
  <c r="O7" i="1"/>
  <c r="AM8" i="1" l="1"/>
  <c r="AM9" i="1"/>
  <c r="AM10" i="1"/>
  <c r="AM11" i="1"/>
  <c r="AM12" i="1"/>
  <c r="AM13" i="1"/>
  <c r="AJ7" i="1"/>
  <c r="AJ8" i="1"/>
  <c r="AJ9" i="1"/>
  <c r="AJ10" i="1"/>
  <c r="AJ11" i="1"/>
  <c r="AJ12" i="1"/>
  <c r="AJ13" i="1"/>
  <c r="AJ6" i="1"/>
  <c r="AG7" i="1"/>
  <c r="AG8" i="1"/>
  <c r="AG9" i="1"/>
  <c r="AG10" i="1"/>
  <c r="AG11" i="1"/>
  <c r="AG12" i="1"/>
  <c r="AG13" i="1"/>
  <c r="AG6" i="1"/>
  <c r="AD7" i="1"/>
  <c r="AD8" i="1"/>
  <c r="AD9" i="1"/>
  <c r="AD10" i="1"/>
  <c r="AD11" i="1"/>
  <c r="AD12" i="1"/>
  <c r="AD13" i="1"/>
  <c r="AD6" i="1"/>
  <c r="AA7" i="1"/>
  <c r="AA8" i="1"/>
  <c r="AA9" i="1"/>
  <c r="AA10" i="1"/>
  <c r="AA11" i="1"/>
  <c r="AA12" i="1"/>
  <c r="AA13" i="1"/>
  <c r="AA6" i="1"/>
  <c r="X7" i="1"/>
  <c r="X8" i="1"/>
  <c r="X9" i="1"/>
  <c r="X10" i="1"/>
  <c r="X11" i="1"/>
  <c r="X12" i="1"/>
  <c r="X13" i="1"/>
  <c r="X6" i="1"/>
  <c r="U7" i="1"/>
  <c r="U9" i="1"/>
  <c r="U10" i="1"/>
  <c r="U11" i="1"/>
  <c r="U13" i="1"/>
  <c r="U6" i="1"/>
  <c r="R7" i="1"/>
  <c r="R8" i="1"/>
  <c r="R9" i="1"/>
  <c r="R10" i="1"/>
  <c r="R11" i="1"/>
  <c r="R12" i="1"/>
  <c r="R13" i="1"/>
  <c r="R6" i="1"/>
  <c r="O8" i="1"/>
  <c r="O9" i="1"/>
  <c r="O10" i="1"/>
  <c r="O11" i="1"/>
  <c r="O12" i="1"/>
  <c r="O13" i="1"/>
  <c r="L7" i="1"/>
  <c r="L8" i="1"/>
  <c r="L9" i="1"/>
  <c r="L10" i="1"/>
  <c r="L11" i="1"/>
  <c r="L12" i="1"/>
  <c r="L13" i="1"/>
  <c r="L6" i="1"/>
  <c r="I7" i="1"/>
  <c r="I8" i="1"/>
  <c r="I9" i="1"/>
  <c r="I10" i="1"/>
  <c r="I11" i="1"/>
  <c r="I12" i="1"/>
  <c r="I13" i="1"/>
  <c r="I6" i="1"/>
  <c r="F10" i="1" l="1"/>
  <c r="F11" i="1"/>
  <c r="F12" i="1"/>
  <c r="F13" i="1"/>
  <c r="F6" i="1"/>
  <c r="F7" i="1"/>
  <c r="F8" i="1"/>
  <c r="F9" i="1"/>
</calcChain>
</file>

<file path=xl/sharedStrings.xml><?xml version="1.0" encoding="utf-8"?>
<sst xmlns="http://schemas.openxmlformats.org/spreadsheetml/2006/main" count="616" uniqueCount="234">
  <si>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</si>
  <si>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</si>
  <si>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</si>
  <si>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</si>
  <si>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</si>
  <si>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</si>
  <si>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</si>
  <si>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</si>
  <si>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</si>
  <si>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</si>
  <si>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</si>
  <si>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</si>
  <si>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</si>
  <si>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</si>
  <si>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</si>
  <si>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</si>
  <si>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</si>
  <si>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</si>
  <si>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</si>
  <si>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</si>
  <si>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CALVO RODRÍGUEZ, ALEJANDRO JESÚS</t>
  </si>
  <si>
    <t>CONSEJERO</t>
  </si>
  <si>
    <t>18.01.511A</t>
  </si>
  <si>
    <t>GRANDA RODRIGUEZ, ALEIDA MARÍA</t>
  </si>
  <si>
    <t>JEFA GABINETE</t>
  </si>
  <si>
    <t>FUEYO SENDRA, EVA</t>
  </si>
  <si>
    <t>SECRETARIA GENERAL TÉCNICA</t>
  </si>
  <si>
    <t>GARCÍA LÓPEZ, JORGE</t>
  </si>
  <si>
    <t>VICECONSEJERO DE INFRAESTRUCTURAS Y MOVILIDAD</t>
  </si>
  <si>
    <t>18.02.513H</t>
  </si>
  <si>
    <t>CALVO TEMPRANO, MANUEL</t>
  </si>
  <si>
    <t>DIRECTOR GENERAL DE INFRAESTRUCTURAS</t>
  </si>
  <si>
    <t>FERNÁNDEZ PÁRAMO, ARANTZA</t>
  </si>
  <si>
    <t>DIRECTORA GENERAL DE TRANSPORTES</t>
  </si>
  <si>
    <t>18.03.513G</t>
  </si>
  <si>
    <t>RON PRADA, JORGE OLMO</t>
  </si>
  <si>
    <t>DIRECTOR GENERAL ADMINISTRACIÓN LOCAL</t>
  </si>
  <si>
    <t>18.04.125A</t>
  </si>
  <si>
    <t>VILLAR GARCIA, DAVID</t>
  </si>
  <si>
    <t>DIRECTOR GENERAL CUSTODIA DEL TERRITORIO</t>
  </si>
  <si>
    <t>18.05.443A</t>
  </si>
  <si>
    <t>INDEMNIZACIONES POR RAZÓN DE SERVICIO ABONADAS A ALTOS CARGOS EN EL AÑO 2025</t>
  </si>
  <si>
    <t>Lugar y fechas</t>
  </si>
  <si>
    <t>Motivo</t>
  </si>
  <si>
    <t>Coste satisfecho</t>
  </si>
  <si>
    <t>Concepto</t>
  </si>
  <si>
    <t>Adjudicatario</t>
  </si>
  <si>
    <t>Viaje 1</t>
  </si>
  <si>
    <t>Viaje 3</t>
  </si>
  <si>
    <t>Viaje 5</t>
  </si>
  <si>
    <t>Viaje 7</t>
  </si>
  <si>
    <t>Viaje 9</t>
  </si>
  <si>
    <t>Alto Cargo: Aleida Mª Granda Rodriguez (Jefa de Gabinete)</t>
  </si>
  <si>
    <t>Viaje 10</t>
  </si>
  <si>
    <t>Alto Cargo: Jorrge García López (Viceconsejero de Infraestructuras y Movilidad)</t>
  </si>
  <si>
    <t>SANANDER SL</t>
  </si>
  <si>
    <t>Alto Cargo: Arantza Fernández Páramo (Directora General de Transportes)</t>
  </si>
  <si>
    <t>Alto Cargo: Jorge Olmo Prada (Director General de Administración Local)</t>
  </si>
  <si>
    <t>Alto Cargo: David Villar García (Director General de Custodia Del Territorio e Interior.</t>
  </si>
  <si>
    <t>SANANDER, S.L.</t>
  </si>
  <si>
    <t>Alto Cargo: Manuel Calvo Temprano (Director General de Infraestructuras)</t>
  </si>
  <si>
    <t>Alto Cargo: Alejandro Calvo Rodríguez (Consejero de Movilidad, Cooperación Local y Prevención de Incendios)</t>
  </si>
  <si>
    <t>Reunión con el Secretario de Estado de Transportes</t>
  </si>
  <si>
    <t>alojamiento</t>
  </si>
  <si>
    <t>Foro cámaras del Comercio Arco Atlántico</t>
  </si>
  <si>
    <t>FITUR</t>
  </si>
  <si>
    <t>Alto Cargo:</t>
  </si>
  <si>
    <t>Objeto</t>
  </si>
  <si>
    <t>En euros</t>
  </si>
  <si>
    <t>MADERA ALVAREZ, SUSANA</t>
  </si>
  <si>
    <t>DIRECTOR GENERAL MEDIO AMBIENTE</t>
  </si>
  <si>
    <t>Alto Cargo: Susana Madera Alvarez (Director General de Medio Ambiente)</t>
  </si>
  <si>
    <t>Alto Cargo: Vanesa Mateo Pérez (Directora General del Agua)</t>
  </si>
  <si>
    <t>18.07.441A</t>
  </si>
  <si>
    <t>MATEO PÉREZ, VANESA</t>
  </si>
  <si>
    <t>DIRECTORA GENERAL DEL AGUA</t>
  </si>
  <si>
    <t>CONSEJERÍA DE MOVLIDAD, MEDIO AMBIENTE Y GESTION DE EMERGENCIAS</t>
  </si>
  <si>
    <t xml:space="preserve">18.07.441A </t>
  </si>
  <si>
    <t>Autopista ferriviaria Madrid-Valencia/ Foro Corredor Atlántcio</t>
  </si>
  <si>
    <t>Mesa Directores Generales de Infraestructuras</t>
  </si>
  <si>
    <t xml:space="preserve">SANANDER S.L </t>
  </si>
  <si>
    <t xml:space="preserve"> Consejo Superior de Tráfico, Seguridad Vial y Movilidad Sostenible</t>
  </si>
  <si>
    <t>Viaje 2</t>
  </si>
  <si>
    <t>Viaje 4</t>
  </si>
  <si>
    <t>Asturias-Barcelona-Dublín, 27 febrero</t>
  </si>
  <si>
    <t xml:space="preserve">Dublín-Madrid-Asturias, 01 marzo </t>
  </si>
  <si>
    <t>Las Palmas-Madrid-Asturias, 01 junio</t>
  </si>
  <si>
    <t>Asturias-Valencia, 22 junio</t>
  </si>
  <si>
    <t>Valencia, 22-23 junio</t>
  </si>
  <si>
    <t>Valencia-Bruselas, 23 junio</t>
  </si>
  <si>
    <t>Bruselas, 23-26 junio</t>
  </si>
  <si>
    <t>Bruselas-Madrid-Asturias, 26 junio</t>
  </si>
  <si>
    <t>Asturias-Barcelona, 07 julio</t>
  </si>
  <si>
    <t>Barcelona-Asturias, 8 julio</t>
  </si>
  <si>
    <t>Viaje 6</t>
  </si>
  <si>
    <t>Viaje 8</t>
  </si>
  <si>
    <t>Viaje 11</t>
  </si>
  <si>
    <t>Viaje 12</t>
  </si>
  <si>
    <t>Viaje 13</t>
  </si>
  <si>
    <t>Gijón-Madrid, 27 enero</t>
  </si>
  <si>
    <t>Madrid, 28 enero</t>
  </si>
  <si>
    <t>Madrid, 7-8 mayo</t>
  </si>
  <si>
    <t>Gijón-Madrid-Gijón, 20 mayo</t>
  </si>
  <si>
    <t>Madrid, 29-30 mayo</t>
  </si>
  <si>
    <t>Santander, 7-8 julio</t>
  </si>
  <si>
    <t>Asturias-Sevilla, 24 septiembre</t>
  </si>
  <si>
    <t>Sevilla, 24-25 septiembre</t>
  </si>
  <si>
    <t>Sevilla-Madrid, 25 septiembre</t>
  </si>
  <si>
    <t>Madrid, 25-26 septiembre</t>
  </si>
  <si>
    <t>Madrid, 26 septiembre</t>
  </si>
  <si>
    <t>Gijón-Madrid-Gijón, 28-29 octubre</t>
  </si>
  <si>
    <t>Madrid, 28-29 octubre</t>
  </si>
  <si>
    <t xml:space="preserve">Zaragoza, 26-nov </t>
  </si>
  <si>
    <t xml:space="preserve">Madrid, 17-nov  </t>
  </si>
  <si>
    <t>Madrid, 15 enero</t>
  </si>
  <si>
    <t>Madrid, 23-24 enero</t>
  </si>
  <si>
    <t>Vigo, 6-7 marzo</t>
  </si>
  <si>
    <t>Valencia-Bruselas, 22-26 junio</t>
  </si>
  <si>
    <t>Madrid
12 y 13 de febrero de 2025</t>
  </si>
  <si>
    <t>Jornada sobre aviación general y buitres (AESA)</t>
  </si>
  <si>
    <t xml:space="preserve">Billete de tren/Estancia en hotel </t>
  </si>
  <si>
    <t>Madrid
4 de marzo de 2025</t>
  </si>
  <si>
    <t>Reunión Ministerio de Transición Ecológica y Presentación Proyecto LIBERA</t>
  </si>
  <si>
    <t>Billete de tren</t>
  </si>
  <si>
    <t>Madrid
22 de mayo de 2025</t>
  </si>
  <si>
    <t>Reunión Consejo Estatal para el Patrimonio Natural y la Biodiversidad</t>
  </si>
  <si>
    <t>Madrid
27 de mayo de 2025</t>
  </si>
  <si>
    <t>Reunión Consejo Red de Parques Nacionales</t>
  </si>
  <si>
    <t>Madrid
18 de septiembre de 2025</t>
  </si>
  <si>
    <t>Reunión Ministerio de Transición Ecológica y Presentación
Comité MAB</t>
  </si>
  <si>
    <t>Murcia
14, 15 y 16 de octubre de 2025</t>
  </si>
  <si>
    <t>Comisión Estatal para el Patrimonio Natural y la Biodiversidad</t>
  </si>
  <si>
    <t xml:space="preserve">Billetes de tren/Estancia en hotel en Murcia y estancia en hotel Madrid </t>
  </si>
  <si>
    <t>Madrid
17 de diciembre de 2025</t>
  </si>
  <si>
    <t>Acto del Pacto de Estado para la Emergencia Climática</t>
  </si>
  <si>
    <t>Reunión del Foro para el impulso marítimo y logístico</t>
  </si>
  <si>
    <t>Reunión de la Comisión de Directores Generales de Transporte</t>
  </si>
  <si>
    <t>Visita a la Autopista Ferroviaria Valencia - Madird</t>
  </si>
  <si>
    <t>Asamblea Confederación Española de Transporte en Autobús (Confebus) y Celebración del 40 Aniversario de la Asociación de Cargadores de España</t>
  </si>
  <si>
    <t>Curso de Verano CONFEBUS´25 "La importancia de la licitación en el transporte en autobús"</t>
  </si>
  <si>
    <t>III edición del Capital Radio Mobility Summit: Transporte, presente y futuro de un sector estratégico</t>
  </si>
  <si>
    <r>
      <t xml:space="preserve">Congreso Nacional de Transporte Urbano y Metropolitano: </t>
    </r>
    <r>
      <rPr>
        <i/>
        <sz val="10"/>
        <rFont val="Arial"/>
        <family val="2"/>
      </rPr>
      <t>Innovación y sostenibilidad en el transporte público</t>
    </r>
    <r>
      <rPr>
        <sz val="11"/>
        <color theme="1"/>
        <rFont val="Calibri"/>
        <family val="2"/>
        <scheme val="minor"/>
      </rPr>
      <t>.</t>
    </r>
  </si>
  <si>
    <r>
      <t xml:space="preserve">Jornada </t>
    </r>
    <r>
      <rPr>
        <i/>
        <sz val="10"/>
        <rFont val="Arial"/>
        <family val="2"/>
      </rPr>
      <t>Potencial y capacidades de la industria ferroviaria asturiana en la transformación del sector europeo</t>
    </r>
  </si>
  <si>
    <t>transporte</t>
  </si>
  <si>
    <t>MADRID, 24 Y 25/04/2025</t>
  </si>
  <si>
    <t>CONGRESO GEOSPATIAL WORLD FORUM</t>
  </si>
  <si>
    <t>HOTEL + TREN</t>
  </si>
  <si>
    <t>SANANDER VIAJES</t>
  </si>
  <si>
    <t>SEVILLA, 14 Y 15/05/2025</t>
  </si>
  <si>
    <t>IV ENCUENTRO AUTONÓMICO UICN SOBRE CONSERVACIÓN DE LA NATURALEZA</t>
  </si>
  <si>
    <t>HOTEL + AVIÓN</t>
  </si>
  <si>
    <t>MADRID, 16 Y 17/06/2025</t>
  </si>
  <si>
    <t>JORNADA ORGANIZADA POR ADECAGUA</t>
  </si>
  <si>
    <t>TENERIFE, 23 Y 24/06/2025</t>
  </si>
  <si>
    <t>XIV CONGRESO INTERNACIONAL AEDyR</t>
  </si>
  <si>
    <t>AVIÓN</t>
  </si>
  <si>
    <t>ROMA, 6/07/2025 (ANULADO)</t>
  </si>
  <si>
    <t xml:space="preserve">VISITA DEPURADORA </t>
  </si>
  <si>
    <t>MADRID, 22/09/2025</t>
  </si>
  <si>
    <t>SPAIN SMART WATER SUMMIT 2025</t>
  </si>
  <si>
    <t>TREN</t>
  </si>
  <si>
    <t>MADRID, 16/10/2025</t>
  </si>
  <si>
    <t>FUTURE4 WATER</t>
  </si>
  <si>
    <t>TREN + AVIÓN</t>
  </si>
  <si>
    <t>BRUSELAS, 21 A 23/10/2025</t>
  </si>
  <si>
    <t>EUROPEAN WATER RESILIENCE STRATEGY</t>
  </si>
  <si>
    <t>Sevilla (14 y 15 de mayo)</t>
  </si>
  <si>
    <t>IV Encuentro de Intercambio de Experiencias entre Gobiernos Autonómicos sobre la conservación de la naturaleza.</t>
  </si>
  <si>
    <t>Desplazamiento (avión)
 y alojamiento (hotel)</t>
  </si>
  <si>
    <t>Sanander, SL</t>
  </si>
  <si>
    <t>Madrid (16 y 17 de junio)</t>
  </si>
  <si>
    <t>Jornada Adecagua sobre reutilización del agua.</t>
  </si>
  <si>
    <t>Desplazamiento (tren)
 y alojamiento (hotel)</t>
  </si>
  <si>
    <t>Madrid (22 y 23 de septiembre)</t>
  </si>
  <si>
    <t>1. Reunión del grupo de trabajo de la Bienal Climática.
2. Mesa Redonda El futuro de la tecnología LoraWAN en España dentro del Spain Smart Water Summit 2025.</t>
  </si>
  <si>
    <t>Desplazamiento (tren)</t>
  </si>
  <si>
    <t>Toledo (2 de octubre)</t>
  </si>
  <si>
    <t>55ª reunión Plenaria de la Red de Autoridades Ambientales (RAA).</t>
  </si>
  <si>
    <t>Alojamiento (hotel)</t>
  </si>
  <si>
    <t>Madrid (23 de octubre)</t>
  </si>
  <si>
    <t>Diálogos para el avance en la gestión de residuos.</t>
  </si>
  <si>
    <t>Desplazamiento (coche y avión)</t>
  </si>
  <si>
    <t>Gijón - Madrid - Gijón, 25 marzo</t>
  </si>
  <si>
    <t>Reunión Directora General de Protección Civil y Emergencias Ministerio del Interior</t>
  </si>
  <si>
    <t>Transporte</t>
  </si>
  <si>
    <t>SANANDER, S. L.</t>
  </si>
  <si>
    <t>Gijón - Madrid, 06 noviembre</t>
  </si>
  <si>
    <t>Gijón - Madrid - Gijón                                23-24 noviembre</t>
  </si>
  <si>
    <t>Reunión de trabajo  previa Comisión Permanente y Pleno del Consejo Nacional de Protección Civil</t>
  </si>
  <si>
    <t>Alojamiento</t>
  </si>
  <si>
    <t>Viaje 14</t>
  </si>
  <si>
    <t>Viaje 15</t>
  </si>
  <si>
    <t>Viaje 16</t>
  </si>
  <si>
    <t>Viaje 17</t>
  </si>
  <si>
    <t>Viaje 18</t>
  </si>
  <si>
    <t>Viaje 19</t>
  </si>
  <si>
    <t>Viaje 20</t>
  </si>
  <si>
    <t>Viaje 21</t>
  </si>
  <si>
    <t>Viaje 22</t>
  </si>
  <si>
    <t>Reunión Secretario de Estado de Transportes</t>
  </si>
  <si>
    <t>medio transporte</t>
  </si>
  <si>
    <t>SANANDER, SL</t>
  </si>
  <si>
    <t>Reunión Ryanair</t>
  </si>
  <si>
    <t>Reunión Binter Canarias</t>
  </si>
  <si>
    <t>Autopista Ferroviaria Madrid-Valencia</t>
  </si>
  <si>
    <t>Foro Corredor Atlántico</t>
  </si>
  <si>
    <t>Reunión compañía aérea</t>
  </si>
  <si>
    <t>Gran Canaría-Asturias, 9 septiembre</t>
  </si>
  <si>
    <t>Presentación Binter Canarias</t>
  </si>
  <si>
    <t>Madrid, 1-2 octubre</t>
  </si>
  <si>
    <t>Reunión y desayuno informativo</t>
  </si>
  <si>
    <t>Asturias-Bruselas, 12 octubre</t>
  </si>
  <si>
    <t>V Foro Atlántico</t>
  </si>
  <si>
    <t>Asturias-Bruselas, 12-15 octubre</t>
  </si>
  <si>
    <t>Bruselas-Asturias, 15 octubre</t>
  </si>
  <si>
    <t>Asturias-Barcelona-Ast., 21-22 octubre</t>
  </si>
  <si>
    <t>Reunión Volotea</t>
  </si>
  <si>
    <t>Asturias-Londres, 4-7 noviembre</t>
  </si>
  <si>
    <t>Reuniones compañías aéreas</t>
  </si>
  <si>
    <t xml:space="preserve">Asturias- Bruselas, 17 noviembre </t>
  </si>
  <si>
    <t>Corredor Atlantico</t>
  </si>
  <si>
    <t>Asturias-Bruselas, 17-19 noviembre</t>
  </si>
  <si>
    <t>Corredor Atlántico</t>
  </si>
  <si>
    <t>Bruselas-Asturias, 19 noviembre</t>
  </si>
  <si>
    <t>Bruselas, 12-15 octubre</t>
  </si>
  <si>
    <t>V foro Arco Atlántico</t>
  </si>
  <si>
    <t>Bruselas, 11-15 octubre</t>
  </si>
  <si>
    <t>V Foro del Arco Atlántico</t>
  </si>
  <si>
    <t>Alto Cargo: Eva Fueyo Sendra (Secretaria General Técnica</t>
  </si>
  <si>
    <t>Bruselas, 12-13 octubre</t>
  </si>
  <si>
    <t>Reunión en Comisión</t>
  </si>
  <si>
    <t>Foro del Corredor Atlántico</t>
  </si>
  <si>
    <t>Bruselas, 17-19 noviembre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</si>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</sst>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sz val="12"/>
      <color rgb="FF0070C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1"/>
      <color rgb="FFFF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wrapText="1"/>
    </xf>
    <xf numFmtId="164" fontId="8" fillId="4" borderId="8" xfId="0" applyNumberFormat="1" applyFont="1" applyFill="1" applyBorder="1" applyAlignment="1">
      <alignment horizontal="right"/>
    </xf>
    <xf numFmtId="164" fontId="8" fillId="4" borderId="9" xfId="0" quotePrefix="1" applyNumberFormat="1" applyFont="1" applyFill="1" applyBorder="1" applyAlignment="1">
      <alignment horizontal="right"/>
    </xf>
    <xf numFmtId="164" fontId="7" fillId="4" borderId="9" xfId="0" quotePrefix="1" applyNumberFormat="1" applyFont="1" applyFill="1" applyBorder="1" applyAlignment="1">
      <alignment horizontal="right"/>
    </xf>
    <xf numFmtId="164" fontId="8" fillId="4" borderId="8" xfId="0" quotePrefix="1" applyNumberFormat="1" applyFont="1" applyFill="1" applyBorder="1" applyAlignment="1">
      <alignment horizontal="right"/>
    </xf>
    <xf numFmtId="164" fontId="3" fillId="4" borderId="9" xfId="0" quotePrefix="1" applyNumberFormat="1" applyFont="1" applyFill="1" applyBorder="1" applyAlignment="1">
      <alignment horizontal="right"/>
    </xf>
    <xf numFmtId="164" fontId="7" fillId="4" borderId="8" xfId="0" applyNumberFormat="1" applyFont="1" applyFill="1" applyBorder="1" applyAlignment="1">
      <alignment horizontal="right"/>
    </xf>
    <xf numFmtId="164" fontId="7" fillId="4" borderId="8" xfId="0" quotePrefix="1" applyNumberFormat="1" applyFont="1" applyFill="1" applyBorder="1" applyAlignment="1">
      <alignment horizontal="right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center"/>
    </xf>
    <xf numFmtId="164" fontId="8" fillId="4" borderId="11" xfId="0" applyNumberFormat="1" applyFont="1" applyFill="1" applyBorder="1" applyAlignment="1">
      <alignment horizontal="right"/>
    </xf>
    <xf numFmtId="164" fontId="8" fillId="4" borderId="13" xfId="0" quotePrefix="1" applyNumberFormat="1" applyFont="1" applyFill="1" applyBorder="1" applyAlignment="1">
      <alignment horizontal="right"/>
    </xf>
    <xf numFmtId="164" fontId="6" fillId="4" borderId="9" xfId="0" quotePrefix="1" applyNumberFormat="1" applyFont="1" applyFill="1" applyBorder="1" applyAlignment="1">
      <alignment horizontal="right"/>
    </xf>
    <xf numFmtId="0" fontId="1" fillId="0" borderId="0" xfId="0" applyFont="1"/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0" fillId="0" borderId="0" xfId="0"/>
    <xf numFmtId="0" fontId="15" fillId="0" borderId="22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15" fillId="5" borderId="22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5" fillId="5" borderId="22" xfId="0" applyFont="1" applyFill="1" applyBorder="1" applyAlignment="1">
      <alignment horizontal="right"/>
    </xf>
    <xf numFmtId="43" fontId="13" fillId="0" borderId="22" xfId="1" applyFont="1" applyBorder="1" applyAlignment="1">
      <alignment horizontal="right"/>
    </xf>
    <xf numFmtId="43" fontId="2" fillId="0" borderId="22" xfId="1" applyFont="1" applyBorder="1" applyAlignment="1">
      <alignment horizontal="right"/>
    </xf>
    <xf numFmtId="0" fontId="0" fillId="0" borderId="0" xfId="0" applyAlignment="1"/>
    <xf numFmtId="0" fontId="14" fillId="6" borderId="0" xfId="0" applyFont="1" applyFill="1" applyAlignment="1"/>
    <xf numFmtId="0" fontId="0" fillId="6" borderId="0" xfId="0" applyFill="1" applyAlignment="1"/>
    <xf numFmtId="0" fontId="14" fillId="0" borderId="22" xfId="0" applyFont="1" applyBorder="1" applyAlignment="1">
      <alignment horizontal="center"/>
    </xf>
    <xf numFmtId="0" fontId="14" fillId="7" borderId="22" xfId="0" applyFont="1" applyFill="1" applyBorder="1" applyAlignment="1">
      <alignment horizontal="center" wrapText="1"/>
    </xf>
    <xf numFmtId="0" fontId="14" fillId="7" borderId="22" xfId="0" applyFont="1" applyFill="1" applyBorder="1" applyAlignment="1">
      <alignment horizontal="center"/>
    </xf>
    <xf numFmtId="0" fontId="14" fillId="8" borderId="2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4" fillId="6" borderId="0" xfId="0" applyFont="1" applyFill="1"/>
    <xf numFmtId="0" fontId="14" fillId="7" borderId="23" xfId="0" applyFont="1" applyFill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4" fillId="7" borderId="23" xfId="0" applyFont="1" applyFill="1" applyBorder="1" applyAlignment="1">
      <alignment horizontal="center" wrapText="1"/>
    </xf>
    <xf numFmtId="0" fontId="0" fillId="0" borderId="23" xfId="0" applyFont="1" applyBorder="1" applyAlignment="1">
      <alignment horizontal="center" vertical="center" wrapText="1"/>
    </xf>
    <xf numFmtId="164" fontId="0" fillId="0" borderId="23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16" fontId="0" fillId="0" borderId="23" xfId="0" applyNumberFormat="1" applyFont="1" applyBorder="1" applyAlignment="1">
      <alignment horizontal="center" vertical="center" wrapText="1"/>
    </xf>
    <xf numFmtId="49" fontId="0" fillId="0" borderId="0" xfId="0" applyNumberFormat="1"/>
    <xf numFmtId="14" fontId="0" fillId="0" borderId="24" xfId="0" applyNumberFormat="1" applyFont="1" applyBorder="1" applyAlignment="1">
      <alignment horizontal="center" vertical="center" wrapText="1"/>
    </xf>
    <xf numFmtId="49" fontId="16" fillId="0" borderId="24" xfId="0" applyNumberFormat="1" applyFont="1" applyFill="1" applyBorder="1" applyAlignment="1">
      <alignment horizontal="center" vertical="center" wrapText="1"/>
    </xf>
    <xf numFmtId="164" fontId="0" fillId="0" borderId="24" xfId="0" applyNumberFormat="1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 wrapText="1"/>
    </xf>
    <xf numFmtId="164" fontId="0" fillId="0" borderId="24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left" vertical="center" wrapText="1"/>
    </xf>
    <xf numFmtId="164" fontId="0" fillId="0" borderId="24" xfId="0" applyNumberFormat="1" applyBorder="1" applyAlignment="1">
      <alignment horizontal="center" vertical="center"/>
    </xf>
    <xf numFmtId="8" fontId="0" fillId="0" borderId="24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wrapText="1"/>
    </xf>
    <xf numFmtId="0" fontId="0" fillId="0" borderId="25" xfId="0" applyFont="1" applyBorder="1" applyAlignment="1">
      <alignment horizontal="center" vertical="center" wrapText="1"/>
    </xf>
    <xf numFmtId="164" fontId="0" fillId="0" borderId="25" xfId="0" applyNumberFormat="1" applyFont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wrapText="1"/>
    </xf>
    <xf numFmtId="0" fontId="0" fillId="0" borderId="27" xfId="0" applyFont="1" applyBorder="1" applyAlignment="1">
      <alignment horizontal="center"/>
    </xf>
    <xf numFmtId="0" fontId="0" fillId="0" borderId="26" xfId="0" applyBorder="1" applyAlignment="1">
      <alignment horizontal="center"/>
    </xf>
    <xf numFmtId="14" fontId="0" fillId="0" borderId="27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43" fontId="1" fillId="0" borderId="0" xfId="1" applyFont="1" applyBorder="1" applyAlignment="1">
      <alignment horizontal="right"/>
    </xf>
    <xf numFmtId="0" fontId="14" fillId="9" borderId="0" xfId="0" applyFont="1" applyFill="1" applyBorder="1" applyAlignment="1">
      <alignment horizontal="center"/>
    </xf>
    <xf numFmtId="0" fontId="19" fillId="8" borderId="22" xfId="0" applyFont="1" applyFill="1" applyBorder="1" applyAlignment="1">
      <alignment horizontal="center"/>
    </xf>
    <xf numFmtId="0" fontId="20" fillId="0" borderId="22" xfId="0" applyFont="1" applyBorder="1" applyAlignment="1">
      <alignment horizontal="center"/>
    </xf>
    <xf numFmtId="43" fontId="20" fillId="0" borderId="22" xfId="1" applyFont="1" applyBorder="1" applyAlignment="1">
      <alignment horizontal="right"/>
    </xf>
    <xf numFmtId="0" fontId="21" fillId="0" borderId="25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25" xfId="0" applyFont="1" applyBorder="1" applyAlignment="1">
      <alignment horizontal="center"/>
    </xf>
    <xf numFmtId="43" fontId="21" fillId="0" borderId="22" xfId="1" applyFont="1" applyBorder="1" applyAlignment="1">
      <alignment horizontal="right"/>
    </xf>
    <xf numFmtId="43" fontId="21" fillId="0" borderId="25" xfId="1" applyFont="1" applyBorder="1" applyAlignment="1">
      <alignment horizontal="right"/>
    </xf>
    <xf numFmtId="164" fontId="0" fillId="0" borderId="0" xfId="0" applyNumberFormat="1"/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 2" xfId="1"/>
    <cellStyle name="Millares 2 2" xfId="3"/>
    <cellStyle name="Moneda 2" xfId="2"/>
    <cellStyle name="Moneda 2 2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9"/>
  <sheetViews>
    <sheetView tabSelected="1" zoomScaleNormal="100" workbookViewId="0">
      <selection sqref="A1:XFD1"/>
    </sheetView>
  </sheetViews>
  <sheetFormatPr baseColWidth="10" defaultRowHeight="15" x14ac:dyDescent="0.25"/>
  <cols>
    <col min="1" max="1" width="34.42578125" customWidth="1"/>
    <col min="2" max="2" width="47.42578125" customWidth="1"/>
    <col min="4" max="20" width="11.42578125" customWidth="1"/>
  </cols>
  <sheetData>
    <row r="1" spans="1:46" ht="15.75" x14ac:dyDescent="0.25">
      <c r="A1" s="2" t="s">
        <v>41</v>
      </c>
      <c r="B1" s="9"/>
      <c r="C1" s="9"/>
      <c r="D1" s="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  <c r="AM1" s="3"/>
      <c r="AN1" s="3"/>
      <c r="AO1" s="3"/>
      <c r="AP1" s="3"/>
    </row>
    <row r="2" spans="1:46" ht="15.75" x14ac:dyDescent="0.25">
      <c r="A2" s="2" t="s">
        <v>76</v>
      </c>
      <c r="B2" s="10"/>
      <c r="C2" s="10"/>
      <c r="D2" s="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109"/>
      <c r="AC2" s="110"/>
      <c r="AD2" s="110"/>
      <c r="AE2" s="110"/>
      <c r="AF2" s="110"/>
      <c r="AG2" s="2"/>
      <c r="AH2" s="2"/>
      <c r="AI2" s="2"/>
      <c r="AJ2" s="2"/>
      <c r="AK2" s="2"/>
      <c r="AL2" s="3"/>
      <c r="AM2" s="3"/>
      <c r="AN2" s="3"/>
      <c r="AO2" s="3"/>
      <c r="AP2" s="3"/>
    </row>
    <row r="3" spans="1:46" ht="16.5" thickBot="1" x14ac:dyDescent="0.3">
      <c r="A3" s="11"/>
      <c r="B3" s="12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2"/>
      <c r="W3" s="2"/>
      <c r="X3" s="2"/>
      <c r="Y3" s="2"/>
      <c r="Z3" s="2"/>
      <c r="AA3" s="2"/>
      <c r="AB3" s="109"/>
      <c r="AC3" s="110"/>
      <c r="AD3" s="110"/>
      <c r="AE3" s="110"/>
      <c r="AF3" s="110"/>
      <c r="AG3" s="2"/>
      <c r="AH3" s="4"/>
      <c r="AI3" s="4"/>
      <c r="AJ3" s="4"/>
      <c r="AK3" s="4"/>
      <c r="AL3" s="4"/>
      <c r="AM3" s="4"/>
      <c r="AN3" s="4"/>
      <c r="AO3" s="4"/>
      <c r="AP3" s="4"/>
    </row>
    <row r="4" spans="1:46" ht="16.5" thickTop="1" thickBot="1" x14ac:dyDescent="0.3">
      <c r="A4" s="5" t="s">
        <v>0</v>
      </c>
      <c r="B4" s="13" t="s">
        <v>1</v>
      </c>
      <c r="C4" s="6" t="s">
        <v>2</v>
      </c>
      <c r="D4" s="104" t="s">
        <v>3</v>
      </c>
      <c r="E4" s="105"/>
      <c r="F4" s="106"/>
      <c r="G4" s="104" t="s">
        <v>4</v>
      </c>
      <c r="H4" s="105"/>
      <c r="I4" s="106"/>
      <c r="J4" s="104" t="s">
        <v>5</v>
      </c>
      <c r="K4" s="105"/>
      <c r="L4" s="106"/>
      <c r="M4" s="104" t="s">
        <v>6</v>
      </c>
      <c r="N4" s="105"/>
      <c r="O4" s="106"/>
      <c r="P4" s="104" t="s">
        <v>7</v>
      </c>
      <c r="Q4" s="105"/>
      <c r="R4" s="106"/>
      <c r="S4" s="104" t="s">
        <v>8</v>
      </c>
      <c r="T4" s="105"/>
      <c r="U4" s="106"/>
      <c r="V4" s="104" t="s">
        <v>9</v>
      </c>
      <c r="W4" s="105"/>
      <c r="X4" s="106"/>
      <c r="Y4" s="104" t="s">
        <v>10</v>
      </c>
      <c r="Z4" s="105"/>
      <c r="AA4" s="106"/>
      <c r="AB4" s="104" t="s">
        <v>11</v>
      </c>
      <c r="AC4" s="105"/>
      <c r="AD4" s="106"/>
      <c r="AE4" s="104" t="s">
        <v>12</v>
      </c>
      <c r="AF4" s="105"/>
      <c r="AG4" s="106"/>
      <c r="AH4" s="104" t="s">
        <v>13</v>
      </c>
      <c r="AI4" s="105"/>
      <c r="AJ4" s="106"/>
      <c r="AK4" s="104" t="s">
        <v>14</v>
      </c>
      <c r="AL4" s="105"/>
      <c r="AM4" s="106"/>
      <c r="AN4" s="107" t="s">
        <v>15</v>
      </c>
      <c r="AO4" s="108"/>
      <c r="AP4" s="108"/>
    </row>
    <row r="5" spans="1:46" ht="52.5" thickTop="1" thickBot="1" x14ac:dyDescent="0.3">
      <c r="A5" s="34"/>
      <c r="B5" s="14"/>
      <c r="C5" s="35"/>
      <c r="D5" s="36" t="s">
        <v>16</v>
      </c>
      <c r="E5" s="37" t="s">
        <v>17</v>
      </c>
      <c r="F5" s="38" t="s">
        <v>18</v>
      </c>
      <c r="G5" s="37" t="s">
        <v>16</v>
      </c>
      <c r="H5" s="37" t="s">
        <v>17</v>
      </c>
      <c r="I5" s="38" t="s">
        <v>18</v>
      </c>
      <c r="J5" s="37" t="s">
        <v>16</v>
      </c>
      <c r="K5" s="37" t="s">
        <v>17</v>
      </c>
      <c r="L5" s="38" t="s">
        <v>18</v>
      </c>
      <c r="M5" s="37" t="s">
        <v>16</v>
      </c>
      <c r="N5" s="37" t="s">
        <v>17</v>
      </c>
      <c r="O5" s="38" t="s">
        <v>18</v>
      </c>
      <c r="P5" s="37" t="s">
        <v>16</v>
      </c>
      <c r="Q5" s="37" t="s">
        <v>17</v>
      </c>
      <c r="R5" s="38" t="s">
        <v>18</v>
      </c>
      <c r="S5" s="37" t="s">
        <v>16</v>
      </c>
      <c r="T5" s="37" t="s">
        <v>17</v>
      </c>
      <c r="U5" s="38" t="s">
        <v>18</v>
      </c>
      <c r="V5" s="37" t="s">
        <v>16</v>
      </c>
      <c r="W5" s="37" t="s">
        <v>17</v>
      </c>
      <c r="X5" s="38" t="s">
        <v>18</v>
      </c>
      <c r="Y5" s="37" t="s">
        <v>16</v>
      </c>
      <c r="Z5" s="37" t="s">
        <v>17</v>
      </c>
      <c r="AA5" s="38" t="s">
        <v>18</v>
      </c>
      <c r="AB5" s="37" t="s">
        <v>16</v>
      </c>
      <c r="AC5" s="37" t="s">
        <v>17</v>
      </c>
      <c r="AD5" s="38" t="s">
        <v>18</v>
      </c>
      <c r="AE5" s="37" t="s">
        <v>16</v>
      </c>
      <c r="AF5" s="37" t="s">
        <v>17</v>
      </c>
      <c r="AG5" s="38" t="s">
        <v>18</v>
      </c>
      <c r="AH5" s="37" t="s">
        <v>16</v>
      </c>
      <c r="AI5" s="37" t="s">
        <v>17</v>
      </c>
      <c r="AJ5" s="38" t="s">
        <v>18</v>
      </c>
      <c r="AK5" s="37" t="s">
        <v>16</v>
      </c>
      <c r="AL5" s="37" t="s">
        <v>17</v>
      </c>
      <c r="AM5" s="38" t="s">
        <v>18</v>
      </c>
      <c r="AN5" s="39" t="s">
        <v>16</v>
      </c>
      <c r="AO5" s="39" t="s">
        <v>17</v>
      </c>
      <c r="AP5" s="39" t="s">
        <v>19</v>
      </c>
    </row>
    <row r="6" spans="1:46" ht="19.5" customHeight="1" thickTop="1" x14ac:dyDescent="0.25">
      <c r="A6" s="15" t="s">
        <v>20</v>
      </c>
      <c r="B6" s="16" t="s">
        <v>21</v>
      </c>
      <c r="C6" s="17" t="s">
        <v>22</v>
      </c>
      <c r="D6" s="18">
        <v>160.02000000000001</v>
      </c>
      <c r="E6" s="19">
        <v>0</v>
      </c>
      <c r="F6" s="20">
        <f t="shared" ref="F6:F8" si="0">D6+E6</f>
        <v>160.02000000000001</v>
      </c>
      <c r="G6" s="18">
        <v>0</v>
      </c>
      <c r="H6" s="19">
        <v>0</v>
      </c>
      <c r="I6" s="20">
        <f>G6+H6</f>
        <v>0</v>
      </c>
      <c r="J6" s="21">
        <v>133.35</v>
      </c>
      <c r="K6" s="19">
        <v>0</v>
      </c>
      <c r="L6" s="20">
        <f>J6+K6</f>
        <v>133.35</v>
      </c>
      <c r="M6" s="21">
        <v>0</v>
      </c>
      <c r="N6" s="21">
        <v>0</v>
      </c>
      <c r="O6" s="20">
        <f t="shared" ref="O6:O13" si="1">M6+N6</f>
        <v>0</v>
      </c>
      <c r="P6" s="21">
        <v>53.34</v>
      </c>
      <c r="Q6" s="21">
        <v>0</v>
      </c>
      <c r="R6" s="20">
        <f>P6+Q6</f>
        <v>53.34</v>
      </c>
      <c r="S6" s="21">
        <v>262.70999999999998</v>
      </c>
      <c r="T6" s="21">
        <v>50</v>
      </c>
      <c r="U6" s="20">
        <f>S6+T6</f>
        <v>312.70999999999998</v>
      </c>
      <c r="V6" s="22">
        <v>26.67</v>
      </c>
      <c r="W6" s="22">
        <v>0</v>
      </c>
      <c r="X6" s="23">
        <f>V6+W6</f>
        <v>26.67</v>
      </c>
      <c r="Y6" s="21">
        <v>266.7</v>
      </c>
      <c r="Z6" s="21">
        <v>0</v>
      </c>
      <c r="AA6" s="24">
        <f>Y6+Z6</f>
        <v>266.7</v>
      </c>
      <c r="AB6" s="21">
        <v>80.010000000000005</v>
      </c>
      <c r="AC6" s="21">
        <v>0</v>
      </c>
      <c r="AD6" s="20">
        <f>AB6+AC6</f>
        <v>80.010000000000005</v>
      </c>
      <c r="AE6" s="22">
        <v>445.41</v>
      </c>
      <c r="AF6" s="22">
        <v>66.5</v>
      </c>
      <c r="AG6" s="32">
        <f>AE6+AF6</f>
        <v>511.91</v>
      </c>
      <c r="AH6" s="22">
        <v>281.72000000000003</v>
      </c>
      <c r="AI6" s="22">
        <v>0</v>
      </c>
      <c r="AJ6" s="32">
        <f>AH6+AI6</f>
        <v>281.72000000000003</v>
      </c>
      <c r="AK6" s="22">
        <v>26.67</v>
      </c>
      <c r="AL6" s="22">
        <v>0</v>
      </c>
      <c r="AM6" s="32">
        <v>107.68</v>
      </c>
      <c r="AN6" s="7">
        <f>SUM(D6+G6+J6+M6+P6+S6+V6+Y6+AB6+AE6+AH6+AK6)</f>
        <v>1736.6000000000001</v>
      </c>
      <c r="AO6" s="7">
        <f>SUM(E6+H6+K6+N6+Q6+T6+W6+Z6+AC6+AF6+AI6+AL6)</f>
        <v>116.5</v>
      </c>
      <c r="AP6" s="7"/>
      <c r="AQ6" s="103"/>
      <c r="AR6" s="103"/>
      <c r="AS6" s="103"/>
      <c r="AT6" s="103"/>
    </row>
    <row r="7" spans="1:46" ht="17.25" customHeight="1" x14ac:dyDescent="0.25">
      <c r="A7" s="15" t="s">
        <v>23</v>
      </c>
      <c r="B7" s="25" t="s">
        <v>24</v>
      </c>
      <c r="C7" s="26" t="s">
        <v>22</v>
      </c>
      <c r="D7" s="18">
        <v>18.59</v>
      </c>
      <c r="E7" s="19">
        <v>12.02</v>
      </c>
      <c r="F7" s="20">
        <f t="shared" si="0"/>
        <v>30.61</v>
      </c>
      <c r="G7" s="18">
        <v>0</v>
      </c>
      <c r="H7" s="19">
        <v>0</v>
      </c>
      <c r="I7" s="20">
        <f t="shared" ref="I7:I13" si="2">G7+H7</f>
        <v>0</v>
      </c>
      <c r="J7" s="21">
        <v>0</v>
      </c>
      <c r="K7" s="19">
        <v>0</v>
      </c>
      <c r="L7" s="20">
        <f t="shared" ref="L7:L13" si="3">J7+K7</f>
        <v>0</v>
      </c>
      <c r="M7" s="21">
        <v>26.67</v>
      </c>
      <c r="N7" s="21">
        <v>0</v>
      </c>
      <c r="O7" s="20">
        <f t="shared" si="1"/>
        <v>26.67</v>
      </c>
      <c r="P7" s="21">
        <v>0</v>
      </c>
      <c r="Q7" s="21">
        <v>0</v>
      </c>
      <c r="R7" s="20">
        <f t="shared" ref="R7:R13" si="4">P7+Q7</f>
        <v>0</v>
      </c>
      <c r="S7" s="21">
        <v>304.92</v>
      </c>
      <c r="T7" s="21">
        <v>0</v>
      </c>
      <c r="U7" s="20">
        <f t="shared" ref="U7:U12" si="5">S7+T7</f>
        <v>304.92</v>
      </c>
      <c r="V7" s="22">
        <v>18.7</v>
      </c>
      <c r="W7" s="22">
        <v>0</v>
      </c>
      <c r="X7" s="23">
        <f t="shared" ref="X7:X13" si="6">V7+W7</f>
        <v>18.7</v>
      </c>
      <c r="Y7" s="21">
        <v>187</v>
      </c>
      <c r="Z7" s="21">
        <v>0</v>
      </c>
      <c r="AA7" s="24">
        <f t="shared" ref="AA7:AA14" si="7">Y7+Z7</f>
        <v>187</v>
      </c>
      <c r="AB7" s="21">
        <v>0</v>
      </c>
      <c r="AC7" s="21">
        <v>0</v>
      </c>
      <c r="AD7" s="20">
        <f t="shared" ref="AD7:AD13" si="8">AB7+AC7</f>
        <v>0</v>
      </c>
      <c r="AE7" s="22">
        <v>304.92</v>
      </c>
      <c r="AF7" s="22">
        <v>0</v>
      </c>
      <c r="AG7" s="32">
        <f t="shared" ref="AG7:AG13" si="9">AE7+AF7</f>
        <v>304.92</v>
      </c>
      <c r="AH7" s="22">
        <v>207.35</v>
      </c>
      <c r="AI7" s="22">
        <v>0</v>
      </c>
      <c r="AJ7" s="32">
        <f t="shared" ref="AJ7:AJ13" si="10">AH7+AI7</f>
        <v>207.35</v>
      </c>
      <c r="AK7" s="22">
        <v>18.7</v>
      </c>
      <c r="AL7" s="22">
        <v>0</v>
      </c>
      <c r="AM7" s="32">
        <v>74.8</v>
      </c>
      <c r="AN7" s="7">
        <f t="shared" ref="AN7:AN15" si="11">SUM(D7+G7+J7+M7+P7+S7+V7+Y7+AB7+AE7+AH7+AK7)</f>
        <v>1086.8499999999999</v>
      </c>
      <c r="AO7" s="7">
        <f t="shared" ref="AO7:AO15" si="12">SUM(E7+H7+K7+N7+Q7+T7+W7+Z7+AC7+AF7+AI7+AL7)</f>
        <v>12.02</v>
      </c>
      <c r="AP7" s="7"/>
      <c r="AQ7" s="103"/>
      <c r="AR7" s="103"/>
      <c r="AS7" s="103"/>
      <c r="AT7" s="103"/>
    </row>
    <row r="8" spans="1:46" ht="17.25" customHeight="1" x14ac:dyDescent="0.25">
      <c r="A8" s="15" t="s">
        <v>25</v>
      </c>
      <c r="B8" s="25" t="s">
        <v>26</v>
      </c>
      <c r="C8" s="26" t="s">
        <v>22</v>
      </c>
      <c r="D8" s="18">
        <v>0</v>
      </c>
      <c r="E8" s="19">
        <v>0</v>
      </c>
      <c r="F8" s="20">
        <f t="shared" si="0"/>
        <v>0</v>
      </c>
      <c r="G8" s="18">
        <v>0</v>
      </c>
      <c r="H8" s="19">
        <v>0</v>
      </c>
      <c r="I8" s="20">
        <f t="shared" si="2"/>
        <v>0</v>
      </c>
      <c r="J8" s="21">
        <v>0</v>
      </c>
      <c r="K8" s="19">
        <v>0</v>
      </c>
      <c r="L8" s="20">
        <f t="shared" si="3"/>
        <v>0</v>
      </c>
      <c r="M8" s="21">
        <v>0</v>
      </c>
      <c r="N8" s="21">
        <v>0</v>
      </c>
      <c r="O8" s="20">
        <f t="shared" si="1"/>
        <v>0</v>
      </c>
      <c r="P8" s="21">
        <v>0</v>
      </c>
      <c r="Q8" s="21">
        <v>0</v>
      </c>
      <c r="R8" s="20">
        <f t="shared" si="4"/>
        <v>0</v>
      </c>
      <c r="S8" s="21">
        <v>0</v>
      </c>
      <c r="T8" s="21">
        <v>0</v>
      </c>
      <c r="U8" s="20">
        <f t="shared" si="5"/>
        <v>0</v>
      </c>
      <c r="V8" s="22">
        <v>0</v>
      </c>
      <c r="W8" s="22">
        <v>0</v>
      </c>
      <c r="X8" s="23">
        <f t="shared" si="6"/>
        <v>0</v>
      </c>
      <c r="Y8" s="21">
        <v>0</v>
      </c>
      <c r="Z8" s="21">
        <v>0</v>
      </c>
      <c r="AA8" s="24">
        <f t="shared" si="7"/>
        <v>0</v>
      </c>
      <c r="AB8" s="21">
        <v>0</v>
      </c>
      <c r="AC8" s="21">
        <v>0</v>
      </c>
      <c r="AD8" s="20">
        <f t="shared" si="8"/>
        <v>0</v>
      </c>
      <c r="AE8" s="22">
        <v>137.35</v>
      </c>
      <c r="AF8" s="22">
        <v>60.44</v>
      </c>
      <c r="AG8" s="32">
        <f t="shared" si="9"/>
        <v>197.79</v>
      </c>
      <c r="AH8" s="22">
        <v>0</v>
      </c>
      <c r="AI8" s="22">
        <v>0</v>
      </c>
      <c r="AJ8" s="32">
        <f t="shared" si="10"/>
        <v>0</v>
      </c>
      <c r="AK8" s="22">
        <v>0</v>
      </c>
      <c r="AL8" s="22">
        <v>0</v>
      </c>
      <c r="AM8" s="32">
        <f t="shared" ref="AM8:AM13" si="13">AK8+AL8</f>
        <v>0</v>
      </c>
      <c r="AN8" s="7">
        <f t="shared" si="11"/>
        <v>137.35</v>
      </c>
      <c r="AO8" s="7">
        <f t="shared" si="12"/>
        <v>60.44</v>
      </c>
      <c r="AP8" s="7"/>
      <c r="AQ8" s="103"/>
      <c r="AR8" s="103"/>
      <c r="AS8" s="103"/>
      <c r="AT8" s="103"/>
    </row>
    <row r="9" spans="1:46" x14ac:dyDescent="0.25">
      <c r="A9" s="27" t="s">
        <v>27</v>
      </c>
      <c r="B9" s="28" t="s">
        <v>28</v>
      </c>
      <c r="C9" s="29" t="s">
        <v>29</v>
      </c>
      <c r="D9" s="18">
        <v>702.2</v>
      </c>
      <c r="E9" s="19">
        <v>703.61</v>
      </c>
      <c r="F9" s="20">
        <f>D9+E9</f>
        <v>1405.81</v>
      </c>
      <c r="G9" s="18">
        <v>886.18</v>
      </c>
      <c r="H9" s="19">
        <v>980.2</v>
      </c>
      <c r="I9" s="20">
        <f t="shared" si="2"/>
        <v>1866.38</v>
      </c>
      <c r="J9" s="21">
        <v>80.010000000000005</v>
      </c>
      <c r="K9" s="19">
        <v>200.2</v>
      </c>
      <c r="L9" s="20">
        <f t="shared" si="3"/>
        <v>280.20999999999998</v>
      </c>
      <c r="M9" s="21">
        <v>703.61</v>
      </c>
      <c r="N9" s="21">
        <v>517.62</v>
      </c>
      <c r="O9" s="20">
        <f t="shared" si="1"/>
        <v>1221.23</v>
      </c>
      <c r="P9" s="21">
        <v>80.34</v>
      </c>
      <c r="Q9" s="21">
        <v>481.45</v>
      </c>
      <c r="R9" s="20">
        <f t="shared" si="4"/>
        <v>561.79</v>
      </c>
      <c r="S9" s="21">
        <v>266.72000000000003</v>
      </c>
      <c r="T9" s="21">
        <v>301.55</v>
      </c>
      <c r="U9" s="20">
        <f t="shared" si="5"/>
        <v>568.27</v>
      </c>
      <c r="V9" s="22">
        <v>235.91</v>
      </c>
      <c r="W9" s="22">
        <v>421.8</v>
      </c>
      <c r="X9" s="23">
        <f t="shared" si="6"/>
        <v>657.71</v>
      </c>
      <c r="Y9" s="21">
        <v>53.34</v>
      </c>
      <c r="Z9" s="21">
        <v>113.1</v>
      </c>
      <c r="AA9" s="24">
        <f t="shared" si="7"/>
        <v>166.44</v>
      </c>
      <c r="AB9" s="21">
        <v>315.92</v>
      </c>
      <c r="AC9" s="21">
        <v>122.2</v>
      </c>
      <c r="AD9" s="20">
        <f t="shared" si="8"/>
        <v>438.12</v>
      </c>
      <c r="AE9" s="22">
        <v>506.96</v>
      </c>
      <c r="AF9" s="22">
        <v>345.78</v>
      </c>
      <c r="AG9" s="32">
        <f t="shared" si="9"/>
        <v>852.74</v>
      </c>
      <c r="AH9" s="22">
        <v>0</v>
      </c>
      <c r="AI9" s="22">
        <v>0</v>
      </c>
      <c r="AJ9" s="32">
        <f t="shared" si="10"/>
        <v>0</v>
      </c>
      <c r="AK9" s="22">
        <v>0</v>
      </c>
      <c r="AL9" s="22">
        <v>0</v>
      </c>
      <c r="AM9" s="32">
        <f t="shared" si="13"/>
        <v>0</v>
      </c>
      <c r="AN9" s="7">
        <f t="shared" si="11"/>
        <v>3831.1900000000005</v>
      </c>
      <c r="AO9" s="7">
        <f t="shared" si="12"/>
        <v>4187.51</v>
      </c>
      <c r="AP9" s="7"/>
      <c r="AQ9" s="103"/>
      <c r="AR9" s="103"/>
      <c r="AS9" s="103"/>
      <c r="AT9" s="103"/>
    </row>
    <row r="10" spans="1:46" x14ac:dyDescent="0.25">
      <c r="A10" s="27" t="s">
        <v>30</v>
      </c>
      <c r="B10" s="28" t="s">
        <v>31</v>
      </c>
      <c r="C10" s="29" t="s">
        <v>29</v>
      </c>
      <c r="D10" s="30">
        <v>0</v>
      </c>
      <c r="E10" s="31">
        <v>0</v>
      </c>
      <c r="F10" s="20">
        <f t="shared" ref="F10:F13" si="14">D10+E10</f>
        <v>0</v>
      </c>
      <c r="G10" s="18">
        <v>53.34</v>
      </c>
      <c r="H10" s="19">
        <v>0</v>
      </c>
      <c r="I10" s="20">
        <f t="shared" si="2"/>
        <v>53.34</v>
      </c>
      <c r="J10" s="21">
        <v>0</v>
      </c>
      <c r="K10" s="19">
        <v>0</v>
      </c>
      <c r="L10" s="20">
        <f t="shared" si="3"/>
        <v>0</v>
      </c>
      <c r="M10" s="21">
        <v>0</v>
      </c>
      <c r="N10" s="21">
        <v>0</v>
      </c>
      <c r="O10" s="20">
        <f t="shared" si="1"/>
        <v>0</v>
      </c>
      <c r="P10" s="21">
        <v>80.010000000000005</v>
      </c>
      <c r="Q10" s="21">
        <v>0</v>
      </c>
      <c r="R10" s="20">
        <f t="shared" si="4"/>
        <v>80.010000000000005</v>
      </c>
      <c r="S10" s="21">
        <v>0</v>
      </c>
      <c r="T10" s="21">
        <v>0</v>
      </c>
      <c r="U10" s="20">
        <f t="shared" si="5"/>
        <v>0</v>
      </c>
      <c r="V10" s="22">
        <v>0</v>
      </c>
      <c r="W10" s="22">
        <v>0</v>
      </c>
      <c r="X10" s="23">
        <f t="shared" si="6"/>
        <v>0</v>
      </c>
      <c r="Y10" s="19">
        <v>0</v>
      </c>
      <c r="Z10" s="19">
        <v>0</v>
      </c>
      <c r="AA10" s="24">
        <f t="shared" si="7"/>
        <v>0</v>
      </c>
      <c r="AB10" s="19">
        <v>0</v>
      </c>
      <c r="AC10" s="21">
        <v>0</v>
      </c>
      <c r="AD10" s="20">
        <f t="shared" si="8"/>
        <v>0</v>
      </c>
      <c r="AE10" s="22">
        <v>26.67</v>
      </c>
      <c r="AF10" s="22">
        <v>0</v>
      </c>
      <c r="AG10" s="32">
        <f t="shared" si="9"/>
        <v>26.67</v>
      </c>
      <c r="AH10" s="22">
        <v>0</v>
      </c>
      <c r="AI10" s="22">
        <v>0</v>
      </c>
      <c r="AJ10" s="32">
        <f t="shared" si="10"/>
        <v>0</v>
      </c>
      <c r="AK10" s="22">
        <v>0</v>
      </c>
      <c r="AL10" s="22">
        <v>0</v>
      </c>
      <c r="AM10" s="32">
        <f t="shared" si="13"/>
        <v>0</v>
      </c>
      <c r="AN10" s="7">
        <f t="shared" si="11"/>
        <v>160.02000000000004</v>
      </c>
      <c r="AO10" s="7">
        <f t="shared" si="12"/>
        <v>0</v>
      </c>
      <c r="AP10" s="7"/>
      <c r="AQ10" s="103"/>
      <c r="AR10" s="103"/>
      <c r="AS10" s="103"/>
      <c r="AT10" s="103"/>
    </row>
    <row r="11" spans="1:46" x14ac:dyDescent="0.25">
      <c r="A11" s="27" t="s">
        <v>32</v>
      </c>
      <c r="B11" s="28" t="s">
        <v>33</v>
      </c>
      <c r="C11" s="29" t="s">
        <v>34</v>
      </c>
      <c r="D11" s="21">
        <v>209.24</v>
      </c>
      <c r="E11" s="21">
        <v>100.25</v>
      </c>
      <c r="F11" s="20">
        <f t="shared" si="14"/>
        <v>309.49</v>
      </c>
      <c r="G11" s="21">
        <v>26.67</v>
      </c>
      <c r="H11" s="21">
        <v>55.75</v>
      </c>
      <c r="I11" s="20">
        <f t="shared" si="2"/>
        <v>82.42</v>
      </c>
      <c r="J11" s="21">
        <v>186.69</v>
      </c>
      <c r="K11" s="21">
        <v>444.86</v>
      </c>
      <c r="L11" s="20">
        <f t="shared" si="3"/>
        <v>631.54999999999995</v>
      </c>
      <c r="M11" s="21">
        <v>26.67</v>
      </c>
      <c r="N11" s="21">
        <v>91</v>
      </c>
      <c r="O11" s="20">
        <f t="shared" si="1"/>
        <v>117.67</v>
      </c>
      <c r="P11" s="21">
        <v>498.49</v>
      </c>
      <c r="Q11" s="21">
        <v>700.63</v>
      </c>
      <c r="R11" s="20">
        <f t="shared" si="4"/>
        <v>1199.1199999999999</v>
      </c>
      <c r="S11" s="21">
        <v>298.3</v>
      </c>
      <c r="T11" s="21">
        <v>53.34</v>
      </c>
      <c r="U11" s="20">
        <f t="shared" si="5"/>
        <v>351.64</v>
      </c>
      <c r="V11" s="21">
        <v>94.71</v>
      </c>
      <c r="W11" s="21">
        <v>559.26</v>
      </c>
      <c r="X11" s="23">
        <f t="shared" si="6"/>
        <v>653.97</v>
      </c>
      <c r="Y11" s="21">
        <v>0</v>
      </c>
      <c r="Z11" s="21">
        <v>57.2</v>
      </c>
      <c r="AA11" s="24">
        <f t="shared" si="7"/>
        <v>57.2</v>
      </c>
      <c r="AB11" s="21">
        <v>133.35</v>
      </c>
      <c r="AC11" s="21">
        <v>113.19</v>
      </c>
      <c r="AD11" s="20">
        <f t="shared" si="8"/>
        <v>246.54</v>
      </c>
      <c r="AE11" s="21">
        <v>80.010000000000005</v>
      </c>
      <c r="AF11" s="21">
        <v>83.3</v>
      </c>
      <c r="AG11" s="32">
        <f t="shared" si="9"/>
        <v>163.31</v>
      </c>
      <c r="AH11" s="22">
        <v>53.34</v>
      </c>
      <c r="AI11" s="22">
        <v>93.8</v>
      </c>
      <c r="AJ11" s="32">
        <f t="shared" si="10"/>
        <v>147.13999999999999</v>
      </c>
      <c r="AK11" s="22">
        <v>0</v>
      </c>
      <c r="AL11" s="22">
        <v>76.989999999999995</v>
      </c>
      <c r="AM11" s="32">
        <f t="shared" si="13"/>
        <v>76.989999999999995</v>
      </c>
      <c r="AN11" s="7">
        <f t="shared" si="11"/>
        <v>1607.4699999999998</v>
      </c>
      <c r="AO11" s="7">
        <f t="shared" si="12"/>
        <v>2429.5700000000002</v>
      </c>
      <c r="AP11" s="7"/>
      <c r="AQ11" s="103"/>
      <c r="AR11" s="103"/>
      <c r="AS11" s="103"/>
      <c r="AT11" s="103"/>
    </row>
    <row r="12" spans="1:46" x14ac:dyDescent="0.25">
      <c r="A12" s="27" t="s">
        <v>35</v>
      </c>
      <c r="B12" s="28" t="s">
        <v>36</v>
      </c>
      <c r="C12" s="29" t="s">
        <v>37</v>
      </c>
      <c r="D12" s="18">
        <v>0</v>
      </c>
      <c r="E12" s="18">
        <v>0</v>
      </c>
      <c r="F12" s="20">
        <f t="shared" si="14"/>
        <v>0</v>
      </c>
      <c r="G12" s="21">
        <v>0</v>
      </c>
      <c r="H12" s="21">
        <v>0</v>
      </c>
      <c r="I12" s="20">
        <f t="shared" si="2"/>
        <v>0</v>
      </c>
      <c r="J12" s="21">
        <v>0</v>
      </c>
      <c r="K12" s="21">
        <v>78.97</v>
      </c>
      <c r="L12" s="20">
        <f t="shared" si="3"/>
        <v>78.97</v>
      </c>
      <c r="M12" s="21">
        <v>0</v>
      </c>
      <c r="N12" s="21">
        <v>13.78</v>
      </c>
      <c r="O12" s="20">
        <f t="shared" si="1"/>
        <v>13.78</v>
      </c>
      <c r="P12" s="21">
        <v>26.67</v>
      </c>
      <c r="Q12" s="21">
        <v>507.78</v>
      </c>
      <c r="R12" s="20">
        <f t="shared" si="4"/>
        <v>534.44999999999993</v>
      </c>
      <c r="S12" s="21">
        <v>26.67</v>
      </c>
      <c r="T12" s="21">
        <v>89.44</v>
      </c>
      <c r="U12" s="20">
        <f t="shared" si="5"/>
        <v>116.11</v>
      </c>
      <c r="V12" s="21">
        <v>0</v>
      </c>
      <c r="W12" s="21">
        <v>306.27999999999997</v>
      </c>
      <c r="X12" s="23">
        <f t="shared" si="6"/>
        <v>306.27999999999997</v>
      </c>
      <c r="Y12" s="21">
        <v>26.67</v>
      </c>
      <c r="Z12" s="21">
        <v>1086.28</v>
      </c>
      <c r="AA12" s="24">
        <f t="shared" si="7"/>
        <v>1112.95</v>
      </c>
      <c r="AB12" s="21">
        <v>0</v>
      </c>
      <c r="AC12" s="21">
        <v>175.76</v>
      </c>
      <c r="AD12" s="20">
        <f t="shared" si="8"/>
        <v>175.76</v>
      </c>
      <c r="AE12" s="21">
        <v>0</v>
      </c>
      <c r="AF12" s="21">
        <v>175.24</v>
      </c>
      <c r="AG12" s="32">
        <f t="shared" si="9"/>
        <v>175.24</v>
      </c>
      <c r="AH12" s="22">
        <v>186.69</v>
      </c>
      <c r="AI12" s="22">
        <v>123.1</v>
      </c>
      <c r="AJ12" s="32">
        <f t="shared" si="10"/>
        <v>309.78999999999996</v>
      </c>
      <c r="AK12" s="22">
        <v>26.67</v>
      </c>
      <c r="AL12" s="22">
        <v>114.02</v>
      </c>
      <c r="AM12" s="32">
        <f t="shared" si="13"/>
        <v>140.69</v>
      </c>
      <c r="AN12" s="7">
        <f t="shared" si="11"/>
        <v>293.37</v>
      </c>
      <c r="AO12" s="7">
        <f t="shared" si="12"/>
        <v>2670.6499999999996</v>
      </c>
      <c r="AP12" s="7"/>
      <c r="AQ12" s="103"/>
      <c r="AR12" s="103"/>
      <c r="AS12" s="103"/>
      <c r="AT12" s="103"/>
    </row>
    <row r="13" spans="1:46" x14ac:dyDescent="0.25">
      <c r="A13" s="27" t="s">
        <v>38</v>
      </c>
      <c r="B13" s="28" t="s">
        <v>39</v>
      </c>
      <c r="C13" s="29" t="s">
        <v>40</v>
      </c>
      <c r="D13" s="18">
        <v>0</v>
      </c>
      <c r="E13" s="18">
        <v>0</v>
      </c>
      <c r="F13" s="20">
        <f t="shared" si="14"/>
        <v>0</v>
      </c>
      <c r="G13" s="21">
        <v>23.2</v>
      </c>
      <c r="H13" s="21">
        <v>53.34</v>
      </c>
      <c r="I13" s="20">
        <f t="shared" si="2"/>
        <v>76.540000000000006</v>
      </c>
      <c r="J13" s="21">
        <v>26.67</v>
      </c>
      <c r="K13" s="21">
        <v>57.6</v>
      </c>
      <c r="L13" s="20">
        <f t="shared" si="3"/>
        <v>84.27000000000001</v>
      </c>
      <c r="M13" s="21">
        <v>0</v>
      </c>
      <c r="N13" s="21">
        <v>0</v>
      </c>
      <c r="O13" s="20">
        <f t="shared" si="1"/>
        <v>0</v>
      </c>
      <c r="P13" s="21">
        <v>53.34</v>
      </c>
      <c r="Q13" s="21">
        <v>45.72</v>
      </c>
      <c r="R13" s="20">
        <f t="shared" si="4"/>
        <v>99.06</v>
      </c>
      <c r="S13" s="21">
        <v>0</v>
      </c>
      <c r="T13" s="21">
        <v>0</v>
      </c>
      <c r="U13" s="20">
        <f>S13+T13</f>
        <v>0</v>
      </c>
      <c r="V13" s="21">
        <v>0</v>
      </c>
      <c r="W13" s="21">
        <v>0</v>
      </c>
      <c r="X13" s="23">
        <f t="shared" si="6"/>
        <v>0</v>
      </c>
      <c r="Y13" s="21">
        <v>160.02000000000001</v>
      </c>
      <c r="Z13" s="21">
        <v>21.57</v>
      </c>
      <c r="AA13" s="24">
        <f t="shared" si="7"/>
        <v>181.59</v>
      </c>
      <c r="AB13" s="21">
        <v>26.67</v>
      </c>
      <c r="AC13" s="21">
        <v>11.92</v>
      </c>
      <c r="AD13" s="20">
        <f t="shared" si="8"/>
        <v>38.590000000000003</v>
      </c>
      <c r="AE13" s="21">
        <v>106.68</v>
      </c>
      <c r="AF13" s="21">
        <v>64.290000000000006</v>
      </c>
      <c r="AG13" s="32">
        <f t="shared" si="9"/>
        <v>170.97000000000003</v>
      </c>
      <c r="AH13" s="22">
        <v>0</v>
      </c>
      <c r="AI13" s="22">
        <v>0</v>
      </c>
      <c r="AJ13" s="32">
        <f t="shared" si="10"/>
        <v>0</v>
      </c>
      <c r="AK13" s="22">
        <v>26.67</v>
      </c>
      <c r="AL13" s="22">
        <v>36.36</v>
      </c>
      <c r="AM13" s="32">
        <f t="shared" si="13"/>
        <v>63.03</v>
      </c>
      <c r="AN13" s="7">
        <f>SUM(D13+G13+J13+M13+P13+S13+V13+Y13+AB13+AE13+AH13+AK13)</f>
        <v>423.25000000000006</v>
      </c>
      <c r="AO13" s="7">
        <f>SUM(E13+H13+K13+N13+Q13+T13+W13+Z13+AC13+AF13+AI13+AL13)</f>
        <v>290.8</v>
      </c>
      <c r="AP13" s="7"/>
      <c r="AQ13" s="103"/>
      <c r="AR13" s="103"/>
      <c r="AS13" s="103"/>
      <c r="AT13" s="103"/>
    </row>
    <row r="14" spans="1:46" s="40" customFormat="1" ht="14.25" customHeight="1" x14ac:dyDescent="0.25">
      <c r="A14" s="27" t="s">
        <v>69</v>
      </c>
      <c r="B14" s="28" t="s">
        <v>70</v>
      </c>
      <c r="C14" s="29" t="s">
        <v>77</v>
      </c>
      <c r="D14" s="18"/>
      <c r="E14" s="18"/>
      <c r="F14" s="20">
        <f t="shared" ref="F14:F15" si="15">D14+E14</f>
        <v>0</v>
      </c>
      <c r="G14" s="21"/>
      <c r="H14" s="21"/>
      <c r="I14" s="20">
        <f t="shared" ref="I14:I15" si="16">G14+H14</f>
        <v>0</v>
      </c>
      <c r="J14" s="21"/>
      <c r="K14" s="21"/>
      <c r="L14" s="20">
        <f t="shared" ref="L14:L15" si="17">J14+K14</f>
        <v>0</v>
      </c>
      <c r="M14" s="21"/>
      <c r="N14" s="21"/>
      <c r="O14" s="20">
        <f t="shared" ref="O14:O15" si="18">M14+N14</f>
        <v>0</v>
      </c>
      <c r="P14" s="21">
        <v>0</v>
      </c>
      <c r="Q14" s="21">
        <v>0</v>
      </c>
      <c r="R14" s="20">
        <v>0</v>
      </c>
      <c r="S14" s="21">
        <v>106.68</v>
      </c>
      <c r="T14" s="21">
        <v>29.6</v>
      </c>
      <c r="U14" s="20">
        <f>S14+T14</f>
        <v>136.28</v>
      </c>
      <c r="V14" s="21">
        <v>0</v>
      </c>
      <c r="W14" s="21">
        <v>0</v>
      </c>
      <c r="X14" s="23">
        <f t="shared" ref="X14:X15" si="19">V14+W14</f>
        <v>0</v>
      </c>
      <c r="Y14" s="21">
        <v>53.34</v>
      </c>
      <c r="Z14" s="21">
        <v>61.1</v>
      </c>
      <c r="AA14" s="24">
        <f t="shared" si="7"/>
        <v>114.44</v>
      </c>
      <c r="AB14" s="21">
        <v>80.010000000000005</v>
      </c>
      <c r="AC14" s="21">
        <v>49.4</v>
      </c>
      <c r="AD14" s="20">
        <f t="shared" ref="AD14:AD15" si="20">AB14+AC14</f>
        <v>129.41</v>
      </c>
      <c r="AE14" s="21">
        <v>225.46</v>
      </c>
      <c r="AF14" s="21">
        <v>0</v>
      </c>
      <c r="AG14" s="32">
        <f t="shared" ref="AG14:AG15" si="21">AE14+AF14</f>
        <v>225.46</v>
      </c>
      <c r="AH14" s="22">
        <v>0</v>
      </c>
      <c r="AI14" s="22">
        <v>57.2</v>
      </c>
      <c r="AJ14" s="32">
        <f t="shared" ref="AJ14:AJ15" si="22">AH14+AI14</f>
        <v>57.2</v>
      </c>
      <c r="AK14" s="22">
        <v>26.67</v>
      </c>
      <c r="AL14" s="22">
        <v>18.2</v>
      </c>
      <c r="AM14" s="32">
        <f t="shared" ref="AM14:AM15" si="23">AK14+AL14</f>
        <v>44.870000000000005</v>
      </c>
      <c r="AN14" s="7">
        <f>SUM(D14+G14+J14+M14+P14+S14+V14+Y14+AB14+AE14+AH14+AK14)</f>
        <v>492.16</v>
      </c>
      <c r="AO14" s="7">
        <f>SUM(E14+H14+K14+N14+Q14+T14+W14+Z14+AC14+AF14+AI14+AL14)</f>
        <v>215.5</v>
      </c>
      <c r="AP14" s="7"/>
      <c r="AQ14" s="103"/>
      <c r="AR14" s="103"/>
      <c r="AS14" s="103"/>
      <c r="AT14" s="103"/>
    </row>
    <row r="15" spans="1:46" s="40" customFormat="1" x14ac:dyDescent="0.25">
      <c r="A15" s="27" t="s">
        <v>74</v>
      </c>
      <c r="B15" s="28" t="s">
        <v>75</v>
      </c>
      <c r="C15" s="29" t="s">
        <v>73</v>
      </c>
      <c r="D15" s="18"/>
      <c r="E15" s="18"/>
      <c r="F15" s="20">
        <f t="shared" si="15"/>
        <v>0</v>
      </c>
      <c r="G15" s="21"/>
      <c r="H15" s="21"/>
      <c r="I15" s="20">
        <f t="shared" si="16"/>
        <v>0</v>
      </c>
      <c r="J15" s="21"/>
      <c r="K15" s="21"/>
      <c r="L15" s="20">
        <f t="shared" si="17"/>
        <v>0</v>
      </c>
      <c r="M15" s="21"/>
      <c r="N15" s="21"/>
      <c r="O15" s="20">
        <f t="shared" si="18"/>
        <v>0</v>
      </c>
      <c r="P15" s="21">
        <v>160.02000000000001</v>
      </c>
      <c r="Q15" s="21">
        <v>95.72</v>
      </c>
      <c r="R15" s="20">
        <f t="shared" ref="R15" si="24">P15+Q15</f>
        <v>255.74</v>
      </c>
      <c r="S15" s="21">
        <v>53.34</v>
      </c>
      <c r="T15" s="21">
        <v>10.6</v>
      </c>
      <c r="U15" s="20">
        <f t="shared" ref="U15" si="25">S15+T15</f>
        <v>63.940000000000005</v>
      </c>
      <c r="V15" s="21">
        <v>311.8</v>
      </c>
      <c r="W15" s="21">
        <v>0</v>
      </c>
      <c r="X15" s="23">
        <f t="shared" si="19"/>
        <v>311.8</v>
      </c>
      <c r="Y15" s="21">
        <v>0</v>
      </c>
      <c r="Z15" s="21">
        <v>0</v>
      </c>
      <c r="AA15" s="24">
        <f t="shared" ref="AA15" si="26">Y15+Z15</f>
        <v>0</v>
      </c>
      <c r="AB15" s="21">
        <v>80.010000000000005</v>
      </c>
      <c r="AC15" s="21">
        <v>13.18</v>
      </c>
      <c r="AD15" s="20">
        <f t="shared" si="20"/>
        <v>93.19</v>
      </c>
      <c r="AE15" s="21">
        <v>118.02</v>
      </c>
      <c r="AF15" s="21">
        <v>296.67</v>
      </c>
      <c r="AG15" s="32">
        <f t="shared" si="21"/>
        <v>414.69</v>
      </c>
      <c r="AH15" s="22">
        <v>0</v>
      </c>
      <c r="AI15" s="22">
        <v>0</v>
      </c>
      <c r="AJ15" s="32">
        <f t="shared" si="22"/>
        <v>0</v>
      </c>
      <c r="AK15" s="22">
        <v>0</v>
      </c>
      <c r="AL15" s="22">
        <v>0</v>
      </c>
      <c r="AM15" s="32">
        <f t="shared" si="23"/>
        <v>0</v>
      </c>
      <c r="AN15" s="7">
        <f t="shared" si="11"/>
        <v>723.19</v>
      </c>
      <c r="AO15" s="7">
        <f t="shared" si="12"/>
        <v>416.17</v>
      </c>
      <c r="AP15" s="7"/>
      <c r="AQ15" s="103"/>
      <c r="AR15" s="103"/>
      <c r="AS15" s="103"/>
      <c r="AT15" s="103"/>
    </row>
    <row r="16" spans="1:46" x14ac:dyDescent="0.25">
      <c r="A16" s="33"/>
      <c r="B16" s="1"/>
    </row>
    <row r="17" spans="1:2" x14ac:dyDescent="0.25">
      <c r="A17" s="33"/>
      <c r="B17" s="1"/>
    </row>
    <row r="19" spans="1:2" x14ac:dyDescent="0.25">
      <c r="A19" t="s">
        <v>233</v>
      </c>
    </row>
  </sheetData>
  <mergeCells count="15">
    <mergeCell ref="V4:X4"/>
    <mergeCell ref="Y4:AA4"/>
    <mergeCell ref="AB4:AD4"/>
    <mergeCell ref="D4:F4"/>
    <mergeCell ref="G4:I4"/>
    <mergeCell ref="J4:L4"/>
    <mergeCell ref="M4:O4"/>
    <mergeCell ref="P4:R4"/>
    <mergeCell ref="S4:U4"/>
    <mergeCell ref="AH4:AJ4"/>
    <mergeCell ref="AK4:AM4"/>
    <mergeCell ref="AN4:AP4"/>
    <mergeCell ref="AB3:AF3"/>
    <mergeCell ref="AB2:AF2"/>
    <mergeCell ref="AE4:A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4"/>
  <sheetViews>
    <sheetView workbookViewId="0">
      <selection activeCell="B78" sqref="B78"/>
    </sheetView>
  </sheetViews>
  <sheetFormatPr baseColWidth="10" defaultRowHeight="15" x14ac:dyDescent="0.25"/>
  <cols>
    <col min="2" max="2" width="36.85546875" customWidth="1"/>
    <col min="3" max="3" width="57.140625" customWidth="1"/>
    <col min="4" max="4" width="16" customWidth="1"/>
    <col min="5" max="5" width="21.140625" customWidth="1"/>
    <col min="6" max="6" width="21" customWidth="1"/>
  </cols>
  <sheetData>
    <row r="2" spans="1:6" x14ac:dyDescent="0.25">
      <c r="A2" s="40"/>
      <c r="B2" s="49" t="s">
        <v>61</v>
      </c>
      <c r="C2" s="50"/>
      <c r="D2" s="50"/>
      <c r="E2" s="50"/>
      <c r="F2" s="50"/>
    </row>
    <row r="3" spans="1:6" x14ac:dyDescent="0.25">
      <c r="A3" s="41">
        <v>2025</v>
      </c>
      <c r="B3" s="43" t="s">
        <v>42</v>
      </c>
      <c r="C3" s="43" t="s">
        <v>43</v>
      </c>
      <c r="D3" s="45" t="s">
        <v>44</v>
      </c>
      <c r="E3" s="43" t="s">
        <v>45</v>
      </c>
      <c r="F3" s="43" t="s">
        <v>46</v>
      </c>
    </row>
    <row r="4" spans="1:6" x14ac:dyDescent="0.25">
      <c r="A4" s="54" t="s">
        <v>47</v>
      </c>
      <c r="B4" s="44" t="s">
        <v>114</v>
      </c>
      <c r="C4" s="44" t="s">
        <v>62</v>
      </c>
      <c r="D4" s="46">
        <v>90.74</v>
      </c>
      <c r="E4" s="42" t="s">
        <v>143</v>
      </c>
      <c r="F4" s="44" t="s">
        <v>59</v>
      </c>
    </row>
    <row r="5" spans="1:6" x14ac:dyDescent="0.25">
      <c r="A5" s="54" t="s">
        <v>82</v>
      </c>
      <c r="B5" s="44" t="s">
        <v>115</v>
      </c>
      <c r="C5" s="44" t="s">
        <v>65</v>
      </c>
      <c r="D5" s="46">
        <v>119.86</v>
      </c>
      <c r="E5" s="42" t="s">
        <v>63</v>
      </c>
      <c r="F5" s="44" t="s">
        <v>59</v>
      </c>
    </row>
    <row r="6" spans="1:6" x14ac:dyDescent="0.25">
      <c r="A6" s="54" t="s">
        <v>48</v>
      </c>
      <c r="B6" s="44" t="s">
        <v>116</v>
      </c>
      <c r="C6" s="44" t="s">
        <v>64</v>
      </c>
      <c r="D6" s="46">
        <v>128.21</v>
      </c>
      <c r="E6" s="42" t="s">
        <v>63</v>
      </c>
      <c r="F6" s="44" t="s">
        <v>59</v>
      </c>
    </row>
    <row r="7" spans="1:6" x14ac:dyDescent="0.25">
      <c r="A7" s="54" t="s">
        <v>83</v>
      </c>
      <c r="B7" s="44" t="s">
        <v>117</v>
      </c>
      <c r="C7" s="44" t="s">
        <v>78</v>
      </c>
      <c r="D7" s="47">
        <v>141.35</v>
      </c>
      <c r="E7" s="44" t="s">
        <v>143</v>
      </c>
      <c r="F7" s="44" t="s">
        <v>59</v>
      </c>
    </row>
    <row r="8" spans="1:6" x14ac:dyDescent="0.25">
      <c r="A8" s="54" t="s">
        <v>49</v>
      </c>
      <c r="B8" s="44" t="s">
        <v>117</v>
      </c>
      <c r="C8" s="44" t="s">
        <v>78</v>
      </c>
      <c r="D8" s="47">
        <v>166.5</v>
      </c>
      <c r="E8" s="44" t="s">
        <v>63</v>
      </c>
      <c r="F8" s="44" t="s">
        <v>59</v>
      </c>
    </row>
    <row r="9" spans="1:6" x14ac:dyDescent="0.25">
      <c r="A9" s="54" t="s">
        <v>94</v>
      </c>
      <c r="B9" s="44" t="s">
        <v>117</v>
      </c>
      <c r="C9" s="44" t="s">
        <v>78</v>
      </c>
      <c r="D9" s="47">
        <v>146.99</v>
      </c>
      <c r="E9" s="44" t="s">
        <v>143</v>
      </c>
      <c r="F9" s="44" t="s">
        <v>59</v>
      </c>
    </row>
    <row r="10" spans="1:6" x14ac:dyDescent="0.25">
      <c r="A10" s="54" t="s">
        <v>50</v>
      </c>
      <c r="B10" s="44" t="s">
        <v>117</v>
      </c>
      <c r="C10" s="44" t="s">
        <v>78</v>
      </c>
      <c r="D10" s="47">
        <v>1101.7</v>
      </c>
      <c r="E10" s="44" t="s">
        <v>63</v>
      </c>
      <c r="F10" s="44" t="s">
        <v>59</v>
      </c>
    </row>
    <row r="11" spans="1:6" x14ac:dyDescent="0.25">
      <c r="A11" s="54" t="s">
        <v>95</v>
      </c>
      <c r="B11" s="44" t="s">
        <v>117</v>
      </c>
      <c r="C11" s="44" t="s">
        <v>78</v>
      </c>
      <c r="D11" s="47">
        <v>548.07000000000005</v>
      </c>
      <c r="E11" s="44" t="s">
        <v>143</v>
      </c>
      <c r="F11" s="44" t="s">
        <v>59</v>
      </c>
    </row>
    <row r="12" spans="1:6" x14ac:dyDescent="0.25">
      <c r="A12" s="54" t="s">
        <v>51</v>
      </c>
      <c r="B12" s="44" t="s">
        <v>117</v>
      </c>
      <c r="C12" s="44" t="s">
        <v>78</v>
      </c>
      <c r="D12" s="47">
        <v>582.77</v>
      </c>
      <c r="E12" s="44" t="s">
        <v>143</v>
      </c>
      <c r="F12" s="44" t="s">
        <v>59</v>
      </c>
    </row>
    <row r="13" spans="1:6" s="33" customFormat="1" x14ac:dyDescent="0.25">
      <c r="A13" s="95" t="s">
        <v>53</v>
      </c>
      <c r="B13" s="96" t="s">
        <v>209</v>
      </c>
      <c r="C13" s="96" t="s">
        <v>62</v>
      </c>
      <c r="D13" s="97">
        <v>378</v>
      </c>
      <c r="E13" s="96" t="s">
        <v>63</v>
      </c>
      <c r="F13" s="96" t="s">
        <v>59</v>
      </c>
    </row>
    <row r="14" spans="1:6" s="33" customFormat="1" x14ac:dyDescent="0.25">
      <c r="A14" s="95" t="s">
        <v>96</v>
      </c>
      <c r="B14" s="98" t="s">
        <v>226</v>
      </c>
      <c r="C14" s="98" t="s">
        <v>227</v>
      </c>
      <c r="D14" s="97">
        <v>365.56</v>
      </c>
      <c r="E14" s="99" t="s">
        <v>143</v>
      </c>
      <c r="F14" s="99" t="s">
        <v>59</v>
      </c>
    </row>
    <row r="15" spans="1:6" s="33" customFormat="1" x14ac:dyDescent="0.25">
      <c r="A15" s="95" t="s">
        <v>97</v>
      </c>
      <c r="B15" s="98" t="s">
        <v>226</v>
      </c>
      <c r="C15" s="98" t="s">
        <v>227</v>
      </c>
      <c r="D15" s="97">
        <v>1754.68</v>
      </c>
      <c r="E15" s="100" t="s">
        <v>63</v>
      </c>
      <c r="F15" s="100" t="s">
        <v>59</v>
      </c>
    </row>
    <row r="16" spans="1:6" s="33" customFormat="1" x14ac:dyDescent="0.25">
      <c r="A16" s="95" t="s">
        <v>98</v>
      </c>
      <c r="B16" s="98" t="s">
        <v>226</v>
      </c>
      <c r="C16" s="98" t="s">
        <v>227</v>
      </c>
      <c r="D16" s="97">
        <v>380.5</v>
      </c>
      <c r="E16" s="100" t="s">
        <v>63</v>
      </c>
      <c r="F16" s="100" t="s">
        <v>59</v>
      </c>
    </row>
    <row r="17" spans="1:6" s="33" customFormat="1" x14ac:dyDescent="0.25">
      <c r="A17" s="95" t="s">
        <v>190</v>
      </c>
      <c r="B17" s="98" t="s">
        <v>232</v>
      </c>
      <c r="C17" s="98" t="s">
        <v>231</v>
      </c>
      <c r="D17" s="97">
        <v>104.99</v>
      </c>
      <c r="E17" s="100" t="s">
        <v>143</v>
      </c>
      <c r="F17" s="100" t="s">
        <v>59</v>
      </c>
    </row>
    <row r="18" spans="1:6" s="33" customFormat="1" x14ac:dyDescent="0.25">
      <c r="A18" s="95" t="s">
        <v>191</v>
      </c>
      <c r="B18" s="98" t="s">
        <v>232</v>
      </c>
      <c r="C18" s="98" t="s">
        <v>231</v>
      </c>
      <c r="D18" s="97">
        <v>691.2</v>
      </c>
      <c r="E18" s="100" t="s">
        <v>63</v>
      </c>
      <c r="F18" s="100" t="s">
        <v>59</v>
      </c>
    </row>
    <row r="19" spans="1:6" s="33" customFormat="1" x14ac:dyDescent="0.25">
      <c r="A19" s="95" t="s">
        <v>192</v>
      </c>
      <c r="B19" s="98" t="s">
        <v>232</v>
      </c>
      <c r="C19" s="98" t="s">
        <v>231</v>
      </c>
      <c r="D19" s="97">
        <v>257.02</v>
      </c>
      <c r="E19" s="100" t="s">
        <v>143</v>
      </c>
      <c r="F19" s="100" t="s">
        <v>59</v>
      </c>
    </row>
    <row r="21" spans="1:6" x14ac:dyDescent="0.25">
      <c r="A21" s="40"/>
      <c r="B21" s="49" t="s">
        <v>52</v>
      </c>
      <c r="C21" s="50"/>
      <c r="D21" s="50"/>
      <c r="E21" s="50"/>
      <c r="F21" s="50"/>
    </row>
    <row r="22" spans="1:6" x14ac:dyDescent="0.25">
      <c r="A22" s="41">
        <f>A3</f>
        <v>2025</v>
      </c>
      <c r="B22" s="43" t="s">
        <v>42</v>
      </c>
      <c r="C22" s="43" t="s">
        <v>43</v>
      </c>
      <c r="D22" s="45" t="s">
        <v>44</v>
      </c>
      <c r="E22" s="43" t="s">
        <v>45</v>
      </c>
      <c r="F22" s="43" t="s">
        <v>46</v>
      </c>
    </row>
    <row r="23" spans="1:6" x14ac:dyDescent="0.25">
      <c r="A23" s="54" t="s">
        <v>47</v>
      </c>
      <c r="B23" s="44" t="s">
        <v>114</v>
      </c>
      <c r="C23" s="44" t="s">
        <v>62</v>
      </c>
      <c r="D23" s="46">
        <v>90.74</v>
      </c>
      <c r="E23" s="42" t="s">
        <v>143</v>
      </c>
      <c r="F23" s="44" t="s">
        <v>59</v>
      </c>
    </row>
    <row r="24" spans="1:6" x14ac:dyDescent="0.25">
      <c r="A24" s="54" t="s">
        <v>82</v>
      </c>
      <c r="B24" s="44" t="s">
        <v>115</v>
      </c>
      <c r="C24" s="44" t="s">
        <v>65</v>
      </c>
      <c r="D24" s="47">
        <v>119.86</v>
      </c>
      <c r="E24" s="44" t="s">
        <v>63</v>
      </c>
      <c r="F24" s="44" t="s">
        <v>59</v>
      </c>
    </row>
    <row r="25" spans="1:6" x14ac:dyDescent="0.25">
      <c r="A25" s="54" t="s">
        <v>48</v>
      </c>
      <c r="B25" s="44" t="s">
        <v>117</v>
      </c>
      <c r="C25" s="44" t="s">
        <v>78</v>
      </c>
      <c r="D25" s="47">
        <v>141.35</v>
      </c>
      <c r="E25" s="44" t="s">
        <v>143</v>
      </c>
      <c r="F25" s="44" t="s">
        <v>59</v>
      </c>
    </row>
    <row r="26" spans="1:6" x14ac:dyDescent="0.25">
      <c r="A26" s="54" t="s">
        <v>83</v>
      </c>
      <c r="B26" s="44" t="s">
        <v>117</v>
      </c>
      <c r="C26" s="44" t="s">
        <v>78</v>
      </c>
      <c r="D26" s="47">
        <v>166.5</v>
      </c>
      <c r="E26" s="44" t="s">
        <v>63</v>
      </c>
      <c r="F26" s="44" t="s">
        <v>59</v>
      </c>
    </row>
    <row r="27" spans="1:6" x14ac:dyDescent="0.25">
      <c r="A27" s="54" t="s">
        <v>49</v>
      </c>
      <c r="B27" s="44" t="s">
        <v>117</v>
      </c>
      <c r="C27" s="44" t="s">
        <v>78</v>
      </c>
      <c r="D27" s="47">
        <v>146.99</v>
      </c>
      <c r="E27" s="44" t="s">
        <v>143</v>
      </c>
      <c r="F27" s="44" t="s">
        <v>59</v>
      </c>
    </row>
    <row r="28" spans="1:6" x14ac:dyDescent="0.25">
      <c r="A28" s="54" t="s">
        <v>94</v>
      </c>
      <c r="B28" s="44" t="s">
        <v>117</v>
      </c>
      <c r="C28" s="44" t="s">
        <v>78</v>
      </c>
      <c r="D28" s="47">
        <v>1101.7</v>
      </c>
      <c r="E28" s="44" t="s">
        <v>63</v>
      </c>
      <c r="F28" s="44" t="s">
        <v>59</v>
      </c>
    </row>
    <row r="29" spans="1:6" x14ac:dyDescent="0.25">
      <c r="A29" s="54" t="s">
        <v>50</v>
      </c>
      <c r="B29" s="44" t="s">
        <v>117</v>
      </c>
      <c r="C29" s="44" t="s">
        <v>78</v>
      </c>
      <c r="D29" s="47">
        <v>548.07000000000005</v>
      </c>
      <c r="E29" s="44" t="s">
        <v>143</v>
      </c>
      <c r="F29" s="44" t="s">
        <v>59</v>
      </c>
    </row>
    <row r="30" spans="1:6" x14ac:dyDescent="0.25">
      <c r="A30" s="54" t="s">
        <v>95</v>
      </c>
      <c r="B30" s="96" t="s">
        <v>209</v>
      </c>
      <c r="C30" s="96" t="s">
        <v>62</v>
      </c>
      <c r="D30" s="97">
        <v>378</v>
      </c>
      <c r="E30" s="96" t="s">
        <v>63</v>
      </c>
      <c r="F30" s="96" t="s">
        <v>59</v>
      </c>
    </row>
    <row r="31" spans="1:6" x14ac:dyDescent="0.25">
      <c r="A31" s="54" t="s">
        <v>51</v>
      </c>
      <c r="B31" s="96" t="s">
        <v>224</v>
      </c>
      <c r="C31" s="96" t="s">
        <v>225</v>
      </c>
      <c r="D31" s="101">
        <v>285.20999999999998</v>
      </c>
      <c r="E31" s="96" t="s">
        <v>143</v>
      </c>
      <c r="F31" s="96" t="s">
        <v>59</v>
      </c>
    </row>
    <row r="32" spans="1:6" x14ac:dyDescent="0.25">
      <c r="A32" s="54" t="s">
        <v>53</v>
      </c>
      <c r="B32" s="96" t="s">
        <v>224</v>
      </c>
      <c r="C32" s="96" t="s">
        <v>225</v>
      </c>
      <c r="D32" s="101">
        <v>1754.68</v>
      </c>
      <c r="E32" s="96" t="s">
        <v>63</v>
      </c>
      <c r="F32" s="96" t="s">
        <v>59</v>
      </c>
    </row>
    <row r="33" spans="1:13" s="40" customFormat="1" x14ac:dyDescent="0.25">
      <c r="A33" s="54" t="s">
        <v>96</v>
      </c>
      <c r="B33" s="96" t="s">
        <v>224</v>
      </c>
      <c r="C33" s="96" t="s">
        <v>225</v>
      </c>
      <c r="D33" s="102">
        <v>380.5</v>
      </c>
      <c r="E33" s="100" t="s">
        <v>143</v>
      </c>
      <c r="F33" s="100" t="s">
        <v>59</v>
      </c>
    </row>
    <row r="34" spans="1:13" s="40" customFormat="1" x14ac:dyDescent="0.25">
      <c r="A34" s="54" t="s">
        <v>97</v>
      </c>
      <c r="B34" s="98" t="s">
        <v>232</v>
      </c>
      <c r="C34" s="98" t="s">
        <v>231</v>
      </c>
      <c r="D34" s="102">
        <v>104.99</v>
      </c>
      <c r="E34" s="100" t="s">
        <v>143</v>
      </c>
      <c r="F34" s="100" t="s">
        <v>59</v>
      </c>
    </row>
    <row r="35" spans="1:13" s="40" customFormat="1" x14ac:dyDescent="0.25">
      <c r="A35" s="54" t="s">
        <v>98</v>
      </c>
      <c r="B35" s="98" t="s">
        <v>232</v>
      </c>
      <c r="C35" s="98" t="s">
        <v>231</v>
      </c>
      <c r="D35" s="102">
        <v>691.2</v>
      </c>
      <c r="E35" s="100" t="s">
        <v>63</v>
      </c>
      <c r="F35" s="100" t="s">
        <v>59</v>
      </c>
    </row>
    <row r="36" spans="1:13" s="40" customFormat="1" x14ac:dyDescent="0.25">
      <c r="A36" s="54" t="s">
        <v>190</v>
      </c>
      <c r="B36" s="98" t="s">
        <v>232</v>
      </c>
      <c r="C36" s="98" t="s">
        <v>231</v>
      </c>
      <c r="D36" s="102">
        <v>257.02</v>
      </c>
      <c r="E36" s="100" t="s">
        <v>143</v>
      </c>
      <c r="F36" s="100" t="s">
        <v>59</v>
      </c>
    </row>
    <row r="37" spans="1:13" s="40" customFormat="1" x14ac:dyDescent="0.25">
      <c r="A37" s="94"/>
      <c r="B37" s="92"/>
      <c r="C37" s="92"/>
      <c r="D37" s="93"/>
      <c r="E37" s="92"/>
      <c r="F37" s="92"/>
    </row>
    <row r="38" spans="1:13" s="40" customFormat="1" x14ac:dyDescent="0.25">
      <c r="A38" s="94"/>
      <c r="B38" s="92"/>
      <c r="C38" s="92"/>
      <c r="D38" s="93"/>
      <c r="E38" s="92"/>
      <c r="F38" s="92"/>
    </row>
    <row r="39" spans="1:13" s="40" customFormat="1" x14ac:dyDescent="0.25">
      <c r="B39" s="49" t="s">
        <v>228</v>
      </c>
      <c r="C39" s="50"/>
      <c r="D39" s="50"/>
      <c r="E39" s="50"/>
      <c r="F39" s="50"/>
    </row>
    <row r="40" spans="1:13" s="40" customFormat="1" x14ac:dyDescent="0.25">
      <c r="B40" s="43" t="s">
        <v>42</v>
      </c>
      <c r="C40" s="43" t="s">
        <v>43</v>
      </c>
      <c r="D40" s="45" t="s">
        <v>44</v>
      </c>
      <c r="E40" s="43" t="s">
        <v>45</v>
      </c>
      <c r="F40" s="43" t="s">
        <v>46</v>
      </c>
    </row>
    <row r="41" spans="1:13" s="40" customFormat="1" x14ac:dyDescent="0.25">
      <c r="A41" s="41" t="str">
        <f>A23</f>
        <v>Viaje 1</v>
      </c>
      <c r="B41" s="96" t="s">
        <v>229</v>
      </c>
      <c r="C41" s="96" t="s">
        <v>230</v>
      </c>
      <c r="D41" s="101">
        <v>370.63</v>
      </c>
      <c r="E41" s="96" t="s">
        <v>143</v>
      </c>
      <c r="F41" s="96" t="s">
        <v>59</v>
      </c>
    </row>
    <row r="42" spans="1:13" s="40" customFormat="1" x14ac:dyDescent="0.25">
      <c r="A42" s="41" t="str">
        <f t="shared" ref="A42:A43" si="0">A24</f>
        <v>Viaje 2</v>
      </c>
      <c r="B42" s="96" t="s">
        <v>229</v>
      </c>
      <c r="C42" s="96" t="s">
        <v>230</v>
      </c>
      <c r="D42" s="101">
        <v>280.8</v>
      </c>
      <c r="E42" s="96" t="s">
        <v>63</v>
      </c>
      <c r="F42" s="96" t="s">
        <v>59</v>
      </c>
    </row>
    <row r="43" spans="1:13" s="40" customFormat="1" x14ac:dyDescent="0.25">
      <c r="A43" s="41" t="str">
        <f t="shared" si="0"/>
        <v>Viaje 3</v>
      </c>
      <c r="B43" s="96" t="s">
        <v>229</v>
      </c>
      <c r="C43" s="96" t="s">
        <v>230</v>
      </c>
      <c r="D43" s="102">
        <v>387.55</v>
      </c>
      <c r="E43" s="100" t="s">
        <v>143</v>
      </c>
      <c r="F43" s="100" t="s">
        <v>59</v>
      </c>
    </row>
    <row r="45" spans="1:13" x14ac:dyDescent="0.25">
      <c r="A45" s="40"/>
      <c r="B45" s="49" t="s">
        <v>54</v>
      </c>
      <c r="C45" s="50"/>
      <c r="D45" s="50"/>
      <c r="E45" s="50"/>
      <c r="F45" s="50"/>
    </row>
    <row r="46" spans="1:13" x14ac:dyDescent="0.25">
      <c r="A46" s="51">
        <f>A22</f>
        <v>2025</v>
      </c>
      <c r="B46" s="53" t="s">
        <v>42</v>
      </c>
      <c r="C46" s="53" t="s">
        <v>43</v>
      </c>
      <c r="D46" s="53" t="s">
        <v>44</v>
      </c>
      <c r="E46" s="53" t="s">
        <v>45</v>
      </c>
      <c r="F46" s="53" t="s">
        <v>46</v>
      </c>
    </row>
    <row r="47" spans="1:13" x14ac:dyDescent="0.25">
      <c r="A47" s="54" t="s">
        <v>47</v>
      </c>
      <c r="B47" s="91" t="s">
        <v>114</v>
      </c>
      <c r="C47" s="87" t="s">
        <v>199</v>
      </c>
      <c r="D47" s="90">
        <v>90.74</v>
      </c>
      <c r="E47" s="88" t="s">
        <v>200</v>
      </c>
      <c r="F47" s="89" t="s">
        <v>201</v>
      </c>
      <c r="G47" s="66"/>
    </row>
    <row r="48" spans="1:13" x14ac:dyDescent="0.25">
      <c r="A48" s="54" t="s">
        <v>82</v>
      </c>
      <c r="B48" s="86" t="s">
        <v>84</v>
      </c>
      <c r="C48" s="82" t="s">
        <v>202</v>
      </c>
      <c r="D48" s="85">
        <v>223.39</v>
      </c>
      <c r="E48" s="83" t="s">
        <v>200</v>
      </c>
      <c r="F48" s="81" t="s">
        <v>55</v>
      </c>
      <c r="G48" s="66"/>
      <c r="J48" s="40"/>
      <c r="M48" s="40"/>
    </row>
    <row r="49" spans="1:7" s="40" customFormat="1" x14ac:dyDescent="0.25">
      <c r="A49" s="54" t="s">
        <v>48</v>
      </c>
      <c r="B49" s="86" t="s">
        <v>85</v>
      </c>
      <c r="C49" s="82" t="s">
        <v>202</v>
      </c>
      <c r="D49" s="85">
        <v>273.79000000000002</v>
      </c>
      <c r="E49" s="83" t="s">
        <v>200</v>
      </c>
      <c r="F49" s="81" t="s">
        <v>55</v>
      </c>
      <c r="G49" s="66"/>
    </row>
    <row r="50" spans="1:7" s="40" customFormat="1" x14ac:dyDescent="0.25">
      <c r="A50" s="54" t="s">
        <v>83</v>
      </c>
      <c r="B50" s="86" t="s">
        <v>86</v>
      </c>
      <c r="C50" s="82" t="s">
        <v>203</v>
      </c>
      <c r="D50" s="85">
        <v>159.97</v>
      </c>
      <c r="E50" s="83" t="s">
        <v>200</v>
      </c>
      <c r="F50" s="81" t="s">
        <v>55</v>
      </c>
      <c r="G50" s="66"/>
    </row>
    <row r="51" spans="1:7" s="40" customFormat="1" x14ac:dyDescent="0.25">
      <c r="A51" s="54" t="s">
        <v>49</v>
      </c>
      <c r="B51" s="86" t="s">
        <v>87</v>
      </c>
      <c r="C51" s="82" t="s">
        <v>204</v>
      </c>
      <c r="D51" s="85">
        <v>141.35</v>
      </c>
      <c r="E51" s="84" t="s">
        <v>200</v>
      </c>
      <c r="F51" s="82" t="s">
        <v>55</v>
      </c>
      <c r="G51" s="66"/>
    </row>
    <row r="52" spans="1:7" s="40" customFormat="1" x14ac:dyDescent="0.25">
      <c r="A52" s="54" t="s">
        <v>94</v>
      </c>
      <c r="B52" s="86" t="s">
        <v>88</v>
      </c>
      <c r="C52" s="82" t="s">
        <v>204</v>
      </c>
      <c r="D52" s="85">
        <v>166.5</v>
      </c>
      <c r="E52" s="83" t="s">
        <v>63</v>
      </c>
      <c r="F52" s="81" t="s">
        <v>55</v>
      </c>
      <c r="G52" s="66"/>
    </row>
    <row r="53" spans="1:7" s="40" customFormat="1" x14ac:dyDescent="0.25">
      <c r="A53" s="54" t="s">
        <v>50</v>
      </c>
      <c r="B53" s="86" t="s">
        <v>89</v>
      </c>
      <c r="C53" s="82" t="s">
        <v>205</v>
      </c>
      <c r="D53" s="85">
        <v>146.99</v>
      </c>
      <c r="E53" s="83" t="s">
        <v>200</v>
      </c>
      <c r="F53" s="82" t="s">
        <v>55</v>
      </c>
      <c r="G53" s="66"/>
    </row>
    <row r="54" spans="1:7" s="40" customFormat="1" x14ac:dyDescent="0.25">
      <c r="A54" s="54" t="s">
        <v>95</v>
      </c>
      <c r="B54" s="86" t="s">
        <v>90</v>
      </c>
      <c r="C54" s="82" t="s">
        <v>205</v>
      </c>
      <c r="D54" s="85">
        <v>1101.7</v>
      </c>
      <c r="E54" s="83" t="s">
        <v>63</v>
      </c>
      <c r="F54" s="82" t="s">
        <v>55</v>
      </c>
      <c r="G54" s="66"/>
    </row>
    <row r="55" spans="1:7" s="40" customFormat="1" x14ac:dyDescent="0.25">
      <c r="A55" s="54" t="s">
        <v>51</v>
      </c>
      <c r="B55" s="86" t="s">
        <v>91</v>
      </c>
      <c r="C55" s="82" t="s">
        <v>205</v>
      </c>
      <c r="D55" s="85">
        <v>548.07000000000005</v>
      </c>
      <c r="E55" s="83" t="s">
        <v>200</v>
      </c>
      <c r="F55" s="82" t="s">
        <v>55</v>
      </c>
      <c r="G55" s="66"/>
    </row>
    <row r="56" spans="1:7" s="40" customFormat="1" x14ac:dyDescent="0.25">
      <c r="A56" s="54" t="s">
        <v>53</v>
      </c>
      <c r="B56" s="86" t="s">
        <v>92</v>
      </c>
      <c r="C56" s="82" t="s">
        <v>206</v>
      </c>
      <c r="D56" s="85">
        <v>149.6</v>
      </c>
      <c r="E56" s="83" t="s">
        <v>200</v>
      </c>
      <c r="F56" s="82" t="s">
        <v>55</v>
      </c>
      <c r="G56" s="66"/>
    </row>
    <row r="57" spans="1:7" s="40" customFormat="1" x14ac:dyDescent="0.25">
      <c r="A57" s="54" t="s">
        <v>96</v>
      </c>
      <c r="B57" s="86" t="s">
        <v>93</v>
      </c>
      <c r="C57" s="82" t="s">
        <v>206</v>
      </c>
      <c r="D57" s="85">
        <v>249.86</v>
      </c>
      <c r="E57" s="83" t="s">
        <v>200</v>
      </c>
      <c r="F57" s="82" t="s">
        <v>55</v>
      </c>
      <c r="G57" s="66"/>
    </row>
    <row r="58" spans="1:7" s="40" customFormat="1" x14ac:dyDescent="0.25">
      <c r="A58" s="54" t="s">
        <v>97</v>
      </c>
      <c r="B58" s="86" t="s">
        <v>207</v>
      </c>
      <c r="C58" s="82" t="s">
        <v>208</v>
      </c>
      <c r="D58" s="85">
        <v>197</v>
      </c>
      <c r="E58" s="83" t="s">
        <v>200</v>
      </c>
      <c r="F58" s="81" t="s">
        <v>55</v>
      </c>
      <c r="G58" s="66"/>
    </row>
    <row r="59" spans="1:7" s="40" customFormat="1" x14ac:dyDescent="0.25">
      <c r="A59" s="54" t="s">
        <v>98</v>
      </c>
      <c r="B59" s="86" t="s">
        <v>209</v>
      </c>
      <c r="C59" s="82" t="s">
        <v>210</v>
      </c>
      <c r="D59" s="85">
        <v>378</v>
      </c>
      <c r="E59" s="83" t="s">
        <v>63</v>
      </c>
      <c r="F59" s="81" t="s">
        <v>55</v>
      </c>
      <c r="G59" s="66"/>
    </row>
    <row r="60" spans="1:7" s="40" customFormat="1" x14ac:dyDescent="0.25">
      <c r="A60" s="54" t="s">
        <v>190</v>
      </c>
      <c r="B60" s="86" t="s">
        <v>211</v>
      </c>
      <c r="C60" s="82" t="s">
        <v>212</v>
      </c>
      <c r="D60" s="85">
        <v>380.5</v>
      </c>
      <c r="E60" s="83" t="s">
        <v>200</v>
      </c>
      <c r="F60" s="81" t="s">
        <v>55</v>
      </c>
      <c r="G60" s="66"/>
    </row>
    <row r="61" spans="1:7" s="40" customFormat="1" x14ac:dyDescent="0.25">
      <c r="A61" s="54" t="s">
        <v>191</v>
      </c>
      <c r="B61" s="86" t="s">
        <v>213</v>
      </c>
      <c r="C61" s="82" t="s">
        <v>212</v>
      </c>
      <c r="D61" s="85">
        <v>1754.68</v>
      </c>
      <c r="E61" s="83" t="s">
        <v>63</v>
      </c>
      <c r="F61" s="81" t="s">
        <v>55</v>
      </c>
      <c r="G61" s="66"/>
    </row>
    <row r="62" spans="1:7" s="40" customFormat="1" x14ac:dyDescent="0.25">
      <c r="A62" s="54" t="s">
        <v>192</v>
      </c>
      <c r="B62" s="86" t="s">
        <v>214</v>
      </c>
      <c r="C62" s="82" t="s">
        <v>212</v>
      </c>
      <c r="D62" s="85">
        <v>285.25</v>
      </c>
      <c r="E62" s="83" t="s">
        <v>200</v>
      </c>
      <c r="F62" s="81" t="s">
        <v>55</v>
      </c>
      <c r="G62" s="66"/>
    </row>
    <row r="63" spans="1:7" s="40" customFormat="1" x14ac:dyDescent="0.25">
      <c r="A63" s="54" t="s">
        <v>193</v>
      </c>
      <c r="B63" s="86" t="s">
        <v>215</v>
      </c>
      <c r="C63" s="82" t="s">
        <v>216</v>
      </c>
      <c r="D63" s="85">
        <v>215.78</v>
      </c>
      <c r="E63" s="83" t="s">
        <v>200</v>
      </c>
      <c r="F63" s="81" t="s">
        <v>55</v>
      </c>
      <c r="G63" s="66"/>
    </row>
    <row r="64" spans="1:7" s="40" customFormat="1" x14ac:dyDescent="0.25">
      <c r="A64" s="54" t="s">
        <v>194</v>
      </c>
      <c r="B64" s="86" t="s">
        <v>217</v>
      </c>
      <c r="C64" s="82" t="s">
        <v>218</v>
      </c>
      <c r="D64" s="85">
        <v>289.01</v>
      </c>
      <c r="E64" s="83" t="s">
        <v>200</v>
      </c>
      <c r="F64" s="81" t="s">
        <v>55</v>
      </c>
      <c r="G64" s="66"/>
    </row>
    <row r="65" spans="1:17" s="40" customFormat="1" x14ac:dyDescent="0.25">
      <c r="A65" s="54" t="s">
        <v>195</v>
      </c>
      <c r="B65" s="86" t="s">
        <v>217</v>
      </c>
      <c r="C65" s="82" t="s">
        <v>218</v>
      </c>
      <c r="D65" s="85">
        <v>1295.03</v>
      </c>
      <c r="E65" s="83" t="s">
        <v>63</v>
      </c>
      <c r="F65" s="81" t="s">
        <v>55</v>
      </c>
      <c r="G65" s="66"/>
    </row>
    <row r="66" spans="1:17" s="40" customFormat="1" x14ac:dyDescent="0.25">
      <c r="A66" s="54" t="s">
        <v>196</v>
      </c>
      <c r="B66" s="86" t="s">
        <v>219</v>
      </c>
      <c r="C66" s="82" t="s">
        <v>220</v>
      </c>
      <c r="D66" s="85">
        <v>104.99</v>
      </c>
      <c r="E66" s="83" t="s">
        <v>200</v>
      </c>
      <c r="F66" s="81" t="s">
        <v>55</v>
      </c>
      <c r="G66" s="66"/>
    </row>
    <row r="67" spans="1:17" s="40" customFormat="1" x14ac:dyDescent="0.25">
      <c r="A67" s="54" t="s">
        <v>197</v>
      </c>
      <c r="B67" s="86" t="s">
        <v>221</v>
      </c>
      <c r="C67" s="82" t="s">
        <v>222</v>
      </c>
      <c r="D67" s="85">
        <v>691.2</v>
      </c>
      <c r="E67" s="83" t="s">
        <v>63</v>
      </c>
      <c r="F67" s="81" t="s">
        <v>55</v>
      </c>
      <c r="G67" s="66"/>
    </row>
    <row r="68" spans="1:17" s="40" customFormat="1" x14ac:dyDescent="0.25">
      <c r="A68" s="54" t="s">
        <v>198</v>
      </c>
      <c r="B68" s="86" t="s">
        <v>223</v>
      </c>
      <c r="C68" s="82" t="s">
        <v>220</v>
      </c>
      <c r="D68" s="85">
        <v>257.02</v>
      </c>
      <c r="E68" s="83" t="s">
        <v>200</v>
      </c>
      <c r="F68" s="81" t="s">
        <v>55</v>
      </c>
      <c r="G68" s="66"/>
    </row>
    <row r="69" spans="1:17" x14ac:dyDescent="0.25">
      <c r="A69" s="40"/>
      <c r="B69" s="55"/>
      <c r="C69" s="40"/>
      <c r="D69" s="40"/>
      <c r="E69" s="40"/>
      <c r="F69" s="40"/>
    </row>
    <row r="70" spans="1:17" x14ac:dyDescent="0.25">
      <c r="A70" s="40"/>
      <c r="B70" s="49" t="s">
        <v>56</v>
      </c>
      <c r="C70" s="50"/>
      <c r="D70" s="50"/>
      <c r="E70" s="50"/>
      <c r="F70" s="50"/>
    </row>
    <row r="71" spans="1:17" x14ac:dyDescent="0.25">
      <c r="A71" s="51">
        <f>A46</f>
        <v>2025</v>
      </c>
      <c r="B71" s="53" t="s">
        <v>42</v>
      </c>
      <c r="C71" s="53" t="s">
        <v>43</v>
      </c>
      <c r="D71" s="53" t="s">
        <v>44</v>
      </c>
      <c r="E71" s="53" t="s">
        <v>45</v>
      </c>
      <c r="F71" s="53" t="s">
        <v>46</v>
      </c>
    </row>
    <row r="72" spans="1:17" x14ac:dyDescent="0.25">
      <c r="A72" s="54" t="s">
        <v>47</v>
      </c>
      <c r="B72" s="67" t="s">
        <v>99</v>
      </c>
      <c r="C72" s="68" t="s">
        <v>135</v>
      </c>
      <c r="D72" s="69">
        <v>62.59</v>
      </c>
      <c r="E72" s="70" t="s">
        <v>143</v>
      </c>
      <c r="F72" s="71" t="s">
        <v>55</v>
      </c>
      <c r="G72" s="66"/>
      <c r="N72" s="40"/>
      <c r="O72" s="40"/>
      <c r="P72" s="40"/>
      <c r="Q72" s="40"/>
    </row>
    <row r="73" spans="1:17" s="40" customFormat="1" x14ac:dyDescent="0.25">
      <c r="A73" s="54" t="s">
        <v>82</v>
      </c>
      <c r="B73" s="67" t="s">
        <v>100</v>
      </c>
      <c r="C73" s="68" t="s">
        <v>136</v>
      </c>
      <c r="D73" s="69">
        <v>160.69999999999999</v>
      </c>
      <c r="E73" s="70" t="s">
        <v>63</v>
      </c>
      <c r="F73" s="71" t="s">
        <v>55</v>
      </c>
      <c r="G73" s="66"/>
    </row>
    <row r="74" spans="1:17" s="40" customFormat="1" x14ac:dyDescent="0.25">
      <c r="A74" s="54" t="s">
        <v>48</v>
      </c>
      <c r="B74" s="67" t="s">
        <v>101</v>
      </c>
      <c r="C74" s="68" t="s">
        <v>136</v>
      </c>
      <c r="D74" s="69">
        <v>215.57</v>
      </c>
      <c r="E74" s="70" t="s">
        <v>63</v>
      </c>
      <c r="F74" s="71" t="s">
        <v>55</v>
      </c>
      <c r="G74" s="66"/>
    </row>
    <row r="75" spans="1:17" s="40" customFormat="1" x14ac:dyDescent="0.25">
      <c r="A75" s="54" t="s">
        <v>83</v>
      </c>
      <c r="B75" s="67" t="s">
        <v>102</v>
      </c>
      <c r="C75" s="68" t="s">
        <v>137</v>
      </c>
      <c r="D75" s="69">
        <v>131.94999999999999</v>
      </c>
      <c r="E75" s="70" t="s">
        <v>143</v>
      </c>
      <c r="F75" s="71" t="s">
        <v>55</v>
      </c>
      <c r="G75" s="66"/>
    </row>
    <row r="76" spans="1:17" s="40" customFormat="1" ht="38.25" x14ac:dyDescent="0.25">
      <c r="A76" s="54" t="s">
        <v>49</v>
      </c>
      <c r="B76" s="67" t="s">
        <v>103</v>
      </c>
      <c r="C76" s="68" t="s">
        <v>138</v>
      </c>
      <c r="D76" s="69">
        <v>254.47</v>
      </c>
      <c r="E76" s="70" t="s">
        <v>63</v>
      </c>
      <c r="F76" s="71" t="s">
        <v>55</v>
      </c>
      <c r="G76" s="66"/>
    </row>
    <row r="77" spans="1:17" s="40" customFormat="1" ht="25.5" x14ac:dyDescent="0.25">
      <c r="A77" s="54" t="s">
        <v>94</v>
      </c>
      <c r="B77" s="67" t="s">
        <v>104</v>
      </c>
      <c r="C77" s="68" t="s">
        <v>139</v>
      </c>
      <c r="D77" s="69">
        <v>158</v>
      </c>
      <c r="E77" s="70" t="s">
        <v>63</v>
      </c>
      <c r="F77" s="71" t="s">
        <v>55</v>
      </c>
      <c r="G77" s="66"/>
    </row>
    <row r="78" spans="1:17" s="40" customFormat="1" ht="27.75" x14ac:dyDescent="0.25">
      <c r="A78" s="54" t="s">
        <v>50</v>
      </c>
      <c r="B78" s="67" t="s">
        <v>105</v>
      </c>
      <c r="C78" s="68" t="s">
        <v>141</v>
      </c>
      <c r="D78" s="69">
        <v>105.53</v>
      </c>
      <c r="E78" s="70" t="s">
        <v>143</v>
      </c>
      <c r="F78" s="71" t="s">
        <v>55</v>
      </c>
      <c r="G78" s="66"/>
    </row>
    <row r="79" spans="1:17" s="40" customFormat="1" ht="27.75" x14ac:dyDescent="0.25">
      <c r="A79" s="54" t="s">
        <v>95</v>
      </c>
      <c r="B79" s="67" t="s">
        <v>106</v>
      </c>
      <c r="C79" s="68" t="s">
        <v>141</v>
      </c>
      <c r="D79" s="69">
        <v>305</v>
      </c>
      <c r="E79" s="70" t="s">
        <v>63</v>
      </c>
      <c r="F79" s="71" t="s">
        <v>55</v>
      </c>
      <c r="G79" s="66"/>
    </row>
    <row r="80" spans="1:17" s="40" customFormat="1" ht="25.5" x14ac:dyDescent="0.25">
      <c r="A80" s="54" t="s">
        <v>51</v>
      </c>
      <c r="B80" s="67" t="s">
        <v>107</v>
      </c>
      <c r="C80" s="68" t="s">
        <v>142</v>
      </c>
      <c r="D80" s="69">
        <v>79.959999999999994</v>
      </c>
      <c r="E80" s="70" t="s">
        <v>143</v>
      </c>
      <c r="F80" s="71" t="s">
        <v>55</v>
      </c>
      <c r="G80" s="66"/>
    </row>
    <row r="81" spans="1:17" s="40" customFormat="1" ht="25.5" x14ac:dyDescent="0.25">
      <c r="A81" s="54" t="s">
        <v>53</v>
      </c>
      <c r="B81" s="67" t="s">
        <v>108</v>
      </c>
      <c r="C81" s="68" t="s">
        <v>142</v>
      </c>
      <c r="D81" s="69">
        <v>232.2</v>
      </c>
      <c r="E81" s="70" t="s">
        <v>63</v>
      </c>
      <c r="F81" s="71" t="s">
        <v>55</v>
      </c>
      <c r="G81" s="66"/>
    </row>
    <row r="82" spans="1:17" s="40" customFormat="1" ht="25.5" x14ac:dyDescent="0.25">
      <c r="A82" s="54" t="s">
        <v>96</v>
      </c>
      <c r="B82" s="67" t="s">
        <v>109</v>
      </c>
      <c r="C82" s="68" t="s">
        <v>142</v>
      </c>
      <c r="D82" s="69">
        <v>144.51</v>
      </c>
      <c r="E82" s="70" t="s">
        <v>143</v>
      </c>
      <c r="F82" s="71" t="s">
        <v>55</v>
      </c>
      <c r="G82" s="66"/>
    </row>
    <row r="83" spans="1:17" s="40" customFormat="1" ht="25.5" x14ac:dyDescent="0.25">
      <c r="A83" s="54" t="s">
        <v>97</v>
      </c>
      <c r="B83" s="67" t="s">
        <v>110</v>
      </c>
      <c r="C83" s="68" t="s">
        <v>140</v>
      </c>
      <c r="D83" s="69">
        <v>145</v>
      </c>
      <c r="E83" s="70" t="s">
        <v>143</v>
      </c>
      <c r="F83" s="71" t="s">
        <v>55</v>
      </c>
      <c r="G83" s="66"/>
    </row>
    <row r="84" spans="1:17" ht="25.5" x14ac:dyDescent="0.25">
      <c r="A84" s="54" t="s">
        <v>98</v>
      </c>
      <c r="B84" s="67" t="s">
        <v>111</v>
      </c>
      <c r="C84" s="68" t="s">
        <v>140</v>
      </c>
      <c r="D84" s="69">
        <v>292.41000000000003</v>
      </c>
      <c r="E84" s="70" t="s">
        <v>63</v>
      </c>
      <c r="F84" s="71" t="s">
        <v>55</v>
      </c>
      <c r="G84" s="66"/>
      <c r="I84" s="40"/>
      <c r="J84" s="40"/>
      <c r="M84" s="40"/>
      <c r="N84" s="40"/>
      <c r="O84" s="40"/>
      <c r="P84" s="40"/>
      <c r="Q84" s="40"/>
    </row>
    <row r="86" spans="1:17" x14ac:dyDescent="0.25">
      <c r="A86" s="48"/>
      <c r="B86" s="49" t="s">
        <v>57</v>
      </c>
      <c r="C86" s="50"/>
      <c r="D86" s="50"/>
      <c r="E86" s="50"/>
      <c r="F86" s="50"/>
    </row>
    <row r="87" spans="1:17" x14ac:dyDescent="0.25">
      <c r="A87" s="51">
        <f>A71</f>
        <v>2025</v>
      </c>
      <c r="B87" s="52" t="s">
        <v>42</v>
      </c>
      <c r="C87" s="53" t="s">
        <v>43</v>
      </c>
      <c r="D87" s="53" t="s">
        <v>44</v>
      </c>
      <c r="E87" s="53" t="s">
        <v>45</v>
      </c>
      <c r="F87" s="53" t="s">
        <v>46</v>
      </c>
    </row>
    <row r="88" spans="1:17" s="40" customFormat="1" ht="30" x14ac:dyDescent="0.25">
      <c r="A88" s="54" t="s">
        <v>47</v>
      </c>
      <c r="B88" s="70" t="s">
        <v>182</v>
      </c>
      <c r="C88" s="70" t="s">
        <v>183</v>
      </c>
      <c r="D88" s="80">
        <v>115.3</v>
      </c>
      <c r="E88" s="71" t="s">
        <v>184</v>
      </c>
      <c r="F88" s="71" t="s">
        <v>185</v>
      </c>
    </row>
    <row r="89" spans="1:17" s="40" customFormat="1" ht="30" x14ac:dyDescent="0.25">
      <c r="A89" s="54" t="s">
        <v>82</v>
      </c>
      <c r="B89" s="70" t="s">
        <v>186</v>
      </c>
      <c r="C89" s="70" t="s">
        <v>183</v>
      </c>
      <c r="D89" s="80">
        <v>94.48</v>
      </c>
      <c r="E89" s="71" t="s">
        <v>184</v>
      </c>
      <c r="F89" s="71" t="s">
        <v>185</v>
      </c>
    </row>
    <row r="90" spans="1:17" s="40" customFormat="1" ht="30" x14ac:dyDescent="0.25">
      <c r="A90" s="54" t="s">
        <v>48</v>
      </c>
      <c r="B90" s="70" t="s">
        <v>187</v>
      </c>
      <c r="C90" s="70" t="s">
        <v>188</v>
      </c>
      <c r="D90" s="80">
        <v>286.5</v>
      </c>
      <c r="E90" s="71" t="s">
        <v>189</v>
      </c>
      <c r="F90" s="71" t="s">
        <v>185</v>
      </c>
    </row>
    <row r="91" spans="1:17" x14ac:dyDescent="0.25">
      <c r="A91" s="40"/>
      <c r="B91" s="55"/>
      <c r="C91" s="40"/>
      <c r="D91" s="40"/>
      <c r="E91" s="40"/>
      <c r="F91" s="40"/>
    </row>
    <row r="92" spans="1:17" x14ac:dyDescent="0.25">
      <c r="A92" s="48"/>
      <c r="B92" s="49" t="s">
        <v>58</v>
      </c>
      <c r="C92" s="50"/>
      <c r="D92" s="50"/>
      <c r="E92" s="50"/>
      <c r="F92" s="50"/>
    </row>
    <row r="93" spans="1:17" x14ac:dyDescent="0.25">
      <c r="A93" s="51">
        <f>A87</f>
        <v>2025</v>
      </c>
      <c r="B93" s="52" t="s">
        <v>42</v>
      </c>
      <c r="C93" s="53" t="s">
        <v>43</v>
      </c>
      <c r="D93" s="53" t="s">
        <v>44</v>
      </c>
      <c r="E93" s="53" t="s">
        <v>45</v>
      </c>
      <c r="F93" s="53" t="s">
        <v>46</v>
      </c>
    </row>
    <row r="94" spans="1:17" ht="30" x14ac:dyDescent="0.25">
      <c r="A94" s="54" t="s">
        <v>47</v>
      </c>
      <c r="B94" s="62" t="s">
        <v>118</v>
      </c>
      <c r="C94" s="62" t="s">
        <v>119</v>
      </c>
      <c r="D94" s="63">
        <v>247.06</v>
      </c>
      <c r="E94" s="62" t="s">
        <v>120</v>
      </c>
      <c r="F94" s="64" t="s">
        <v>59</v>
      </c>
    </row>
    <row r="95" spans="1:17" ht="30" x14ac:dyDescent="0.25">
      <c r="A95" s="54" t="s">
        <v>82</v>
      </c>
      <c r="B95" s="62" t="s">
        <v>121</v>
      </c>
      <c r="C95" s="62" t="s">
        <v>122</v>
      </c>
      <c r="D95" s="63">
        <v>145.47999999999999</v>
      </c>
      <c r="E95" s="62" t="s">
        <v>123</v>
      </c>
      <c r="F95" s="64" t="s">
        <v>59</v>
      </c>
    </row>
    <row r="96" spans="1:17" ht="30" x14ac:dyDescent="0.25">
      <c r="A96" s="54" t="s">
        <v>48</v>
      </c>
      <c r="B96" s="62" t="s">
        <v>124</v>
      </c>
      <c r="C96" s="62" t="s">
        <v>125</v>
      </c>
      <c r="D96" s="63">
        <v>127.35</v>
      </c>
      <c r="E96" s="62" t="s">
        <v>123</v>
      </c>
      <c r="F96" s="64" t="s">
        <v>59</v>
      </c>
    </row>
    <row r="97" spans="1:6" s="40" customFormat="1" ht="30" x14ac:dyDescent="0.25">
      <c r="A97" s="54" t="s">
        <v>83</v>
      </c>
      <c r="B97" s="62" t="s">
        <v>126</v>
      </c>
      <c r="C97" s="62" t="s">
        <v>127</v>
      </c>
      <c r="D97" s="63">
        <v>137.77000000000001</v>
      </c>
      <c r="E97" s="62" t="s">
        <v>123</v>
      </c>
      <c r="F97" s="64" t="s">
        <v>59</v>
      </c>
    </row>
    <row r="98" spans="1:6" s="40" customFormat="1" ht="30" x14ac:dyDescent="0.25">
      <c r="A98" s="54" t="s">
        <v>49</v>
      </c>
      <c r="B98" s="62" t="s">
        <v>128</v>
      </c>
      <c r="C98" s="62" t="s">
        <v>129</v>
      </c>
      <c r="D98" s="63">
        <v>137.77000000000001</v>
      </c>
      <c r="E98" s="62" t="s">
        <v>123</v>
      </c>
      <c r="F98" s="64" t="s">
        <v>59</v>
      </c>
    </row>
    <row r="99" spans="1:6" ht="60" x14ac:dyDescent="0.25">
      <c r="A99" s="54" t="s">
        <v>94</v>
      </c>
      <c r="B99" s="62" t="s">
        <v>130</v>
      </c>
      <c r="C99" s="62" t="s">
        <v>131</v>
      </c>
      <c r="D99" s="63">
        <v>690.3</v>
      </c>
      <c r="E99" s="62" t="s">
        <v>132</v>
      </c>
      <c r="F99" s="64" t="s">
        <v>59</v>
      </c>
    </row>
    <row r="100" spans="1:6" ht="30" x14ac:dyDescent="0.25">
      <c r="A100" s="54" t="s">
        <v>50</v>
      </c>
      <c r="B100" s="62" t="s">
        <v>133</v>
      </c>
      <c r="C100" s="62" t="s">
        <v>134</v>
      </c>
      <c r="D100" s="63">
        <v>208.6</v>
      </c>
      <c r="E100" s="62" t="s">
        <v>123</v>
      </c>
      <c r="F100" s="64" t="s">
        <v>59</v>
      </c>
    </row>
    <row r="102" spans="1:6" x14ac:dyDescent="0.25">
      <c r="A102" s="48"/>
      <c r="B102" s="49" t="s">
        <v>60</v>
      </c>
      <c r="C102" s="50"/>
      <c r="D102" s="50"/>
      <c r="E102" s="50"/>
      <c r="F102" s="50"/>
    </row>
    <row r="103" spans="1:6" x14ac:dyDescent="0.25">
      <c r="A103" s="51">
        <f>A93</f>
        <v>2025</v>
      </c>
      <c r="B103" s="52" t="s">
        <v>42</v>
      </c>
      <c r="C103" s="53" t="s">
        <v>43</v>
      </c>
      <c r="D103" s="53" t="s">
        <v>44</v>
      </c>
      <c r="E103" s="53" t="s">
        <v>45</v>
      </c>
      <c r="F103" s="53" t="s">
        <v>46</v>
      </c>
    </row>
    <row r="104" spans="1:6" x14ac:dyDescent="0.25">
      <c r="A104" s="54" t="s">
        <v>47</v>
      </c>
      <c r="B104" s="65" t="s">
        <v>112</v>
      </c>
      <c r="C104" s="62" t="s">
        <v>79</v>
      </c>
      <c r="D104" s="63">
        <v>100.94</v>
      </c>
      <c r="E104" s="62" t="s">
        <v>63</v>
      </c>
      <c r="F104" s="64" t="s">
        <v>80</v>
      </c>
    </row>
    <row r="105" spans="1:6" ht="30" x14ac:dyDescent="0.25">
      <c r="A105" s="54" t="s">
        <v>82</v>
      </c>
      <c r="B105" s="62" t="s">
        <v>113</v>
      </c>
      <c r="C105" s="62" t="s">
        <v>81</v>
      </c>
      <c r="D105" s="63">
        <v>148.79</v>
      </c>
      <c r="E105" s="62" t="s">
        <v>143</v>
      </c>
      <c r="F105" s="64" t="s">
        <v>80</v>
      </c>
    </row>
    <row r="106" spans="1:6" s="40" customFormat="1" x14ac:dyDescent="0.25">
      <c r="B106" s="55"/>
    </row>
    <row r="107" spans="1:6" s="40" customFormat="1" x14ac:dyDescent="0.25">
      <c r="A107" s="48"/>
      <c r="B107" s="49" t="s">
        <v>71</v>
      </c>
      <c r="C107" s="50"/>
      <c r="D107" s="50"/>
      <c r="E107" s="50"/>
      <c r="F107" s="50"/>
    </row>
    <row r="108" spans="1:6" s="40" customFormat="1" x14ac:dyDescent="0.25">
      <c r="A108" s="60">
        <f>A103</f>
        <v>2025</v>
      </c>
      <c r="B108" s="61" t="s">
        <v>42</v>
      </c>
      <c r="C108" s="57" t="s">
        <v>43</v>
      </c>
      <c r="D108" s="57" t="s">
        <v>44</v>
      </c>
      <c r="E108" s="57" t="s">
        <v>45</v>
      </c>
      <c r="F108" s="57" t="s">
        <v>46</v>
      </c>
    </row>
    <row r="109" spans="1:6" s="40" customFormat="1" ht="45" x14ac:dyDescent="0.25">
      <c r="A109" s="54" t="s">
        <v>47</v>
      </c>
      <c r="B109" s="77" t="s">
        <v>166</v>
      </c>
      <c r="C109" s="78" t="s">
        <v>167</v>
      </c>
      <c r="D109" s="79">
        <v>275.79000000000002</v>
      </c>
      <c r="E109" s="77" t="s">
        <v>168</v>
      </c>
      <c r="F109" s="76" t="s">
        <v>169</v>
      </c>
    </row>
    <row r="110" spans="1:6" s="40" customFormat="1" ht="30" x14ac:dyDescent="0.25">
      <c r="A110" s="54" t="s">
        <v>82</v>
      </c>
      <c r="B110" s="77" t="s">
        <v>170</v>
      </c>
      <c r="C110" s="78" t="s">
        <v>171</v>
      </c>
      <c r="D110" s="79">
        <v>384.55</v>
      </c>
      <c r="E110" s="77" t="s">
        <v>172</v>
      </c>
      <c r="F110" s="76" t="s">
        <v>169</v>
      </c>
    </row>
    <row r="111" spans="1:6" s="40" customFormat="1" ht="45" x14ac:dyDescent="0.25">
      <c r="A111" s="54" t="s">
        <v>48</v>
      </c>
      <c r="B111" s="77" t="s">
        <v>173</v>
      </c>
      <c r="C111" s="78" t="s">
        <v>174</v>
      </c>
      <c r="D111" s="79">
        <v>107.81</v>
      </c>
      <c r="E111" s="77" t="s">
        <v>175</v>
      </c>
      <c r="F111" s="76" t="s">
        <v>169</v>
      </c>
    </row>
    <row r="112" spans="1:6" s="40" customFormat="1" ht="30" x14ac:dyDescent="0.25">
      <c r="A112" s="54" t="s">
        <v>83</v>
      </c>
      <c r="B112" s="77" t="s">
        <v>176</v>
      </c>
      <c r="C112" s="78" t="s">
        <v>177</v>
      </c>
      <c r="D112" s="79">
        <v>141.47999999999999</v>
      </c>
      <c r="E112" s="77" t="s">
        <v>178</v>
      </c>
      <c r="F112" s="76" t="s">
        <v>169</v>
      </c>
    </row>
    <row r="113" spans="1:6" s="40" customFormat="1" ht="30" x14ac:dyDescent="0.25">
      <c r="A113" s="54" t="s">
        <v>49</v>
      </c>
      <c r="B113" s="77" t="s">
        <v>179</v>
      </c>
      <c r="C113" s="78" t="s">
        <v>180</v>
      </c>
      <c r="D113" s="79">
        <v>416.6</v>
      </c>
      <c r="E113" s="77" t="s">
        <v>181</v>
      </c>
      <c r="F113" s="76" t="s">
        <v>169</v>
      </c>
    </row>
    <row r="114" spans="1:6" s="40" customFormat="1" x14ac:dyDescent="0.25">
      <c r="B114" s="55"/>
    </row>
    <row r="115" spans="1:6" s="40" customFormat="1" x14ac:dyDescent="0.25">
      <c r="A115" s="48"/>
      <c r="B115" s="49" t="s">
        <v>72</v>
      </c>
      <c r="C115" s="50"/>
      <c r="D115" s="50"/>
      <c r="E115" s="50"/>
      <c r="F115" s="50"/>
    </row>
    <row r="116" spans="1:6" s="40" customFormat="1" x14ac:dyDescent="0.25">
      <c r="A116" s="60">
        <f>A108</f>
        <v>2025</v>
      </c>
      <c r="B116" s="61" t="s">
        <v>42</v>
      </c>
      <c r="C116" s="57" t="s">
        <v>43</v>
      </c>
      <c r="D116" s="57" t="s">
        <v>44</v>
      </c>
      <c r="E116" s="57" t="s">
        <v>45</v>
      </c>
      <c r="F116" s="57" t="s">
        <v>46</v>
      </c>
    </row>
    <row r="117" spans="1:6" s="40" customFormat="1" x14ac:dyDescent="0.25">
      <c r="A117" s="54" t="s">
        <v>47</v>
      </c>
      <c r="B117" s="70" t="s">
        <v>144</v>
      </c>
      <c r="C117" s="70" t="s">
        <v>145</v>
      </c>
      <c r="D117" s="69">
        <v>295.60000000000002</v>
      </c>
      <c r="E117" s="71" t="s">
        <v>146</v>
      </c>
      <c r="F117" s="71" t="s">
        <v>147</v>
      </c>
    </row>
    <row r="118" spans="1:6" s="40" customFormat="1" ht="30" x14ac:dyDescent="0.25">
      <c r="A118" s="54" t="s">
        <v>82</v>
      </c>
      <c r="B118" s="70" t="s">
        <v>148</v>
      </c>
      <c r="C118" s="70" t="s">
        <v>149</v>
      </c>
      <c r="D118" s="69">
        <v>275.79000000000002</v>
      </c>
      <c r="E118" s="70" t="s">
        <v>150</v>
      </c>
      <c r="F118" s="71" t="s">
        <v>147</v>
      </c>
    </row>
    <row r="119" spans="1:6" s="40" customFormat="1" x14ac:dyDescent="0.25">
      <c r="A119" s="54" t="s">
        <v>48</v>
      </c>
      <c r="B119" s="70" t="s">
        <v>151</v>
      </c>
      <c r="C119" s="70" t="s">
        <v>152</v>
      </c>
      <c r="D119" s="69">
        <v>384.55</v>
      </c>
      <c r="E119" s="70" t="s">
        <v>146</v>
      </c>
      <c r="F119" s="71" t="s">
        <v>147</v>
      </c>
    </row>
    <row r="120" spans="1:6" s="40" customFormat="1" x14ac:dyDescent="0.25">
      <c r="A120" s="54" t="s">
        <v>83</v>
      </c>
      <c r="B120" s="70" t="s">
        <v>153</v>
      </c>
      <c r="C120" s="70" t="s">
        <v>154</v>
      </c>
      <c r="D120" s="69">
        <v>242.88</v>
      </c>
      <c r="E120" s="70" t="s">
        <v>155</v>
      </c>
      <c r="F120" s="71" t="s">
        <v>147</v>
      </c>
    </row>
    <row r="121" spans="1:6" s="40" customFormat="1" x14ac:dyDescent="0.25">
      <c r="A121" s="54" t="s">
        <v>49</v>
      </c>
      <c r="B121" s="70" t="s">
        <v>156</v>
      </c>
      <c r="C121" s="70" t="s">
        <v>157</v>
      </c>
      <c r="D121" s="69">
        <v>201.15</v>
      </c>
      <c r="E121" s="70" t="s">
        <v>155</v>
      </c>
      <c r="F121" s="71" t="s">
        <v>147</v>
      </c>
    </row>
    <row r="122" spans="1:6" s="40" customFormat="1" x14ac:dyDescent="0.25">
      <c r="A122" s="54" t="s">
        <v>94</v>
      </c>
      <c r="B122" s="72" t="s">
        <v>158</v>
      </c>
      <c r="C122" s="72" t="s">
        <v>159</v>
      </c>
      <c r="D122" s="73">
        <v>107.81</v>
      </c>
      <c r="E122" s="74" t="s">
        <v>160</v>
      </c>
      <c r="F122" s="75" t="s">
        <v>147</v>
      </c>
    </row>
    <row r="123" spans="1:6" x14ac:dyDescent="0.25">
      <c r="A123" s="54" t="s">
        <v>50</v>
      </c>
      <c r="B123" s="72" t="s">
        <v>161</v>
      </c>
      <c r="C123" s="72" t="s">
        <v>162</v>
      </c>
      <c r="D123" s="73">
        <v>145.93</v>
      </c>
      <c r="E123" s="74" t="s">
        <v>163</v>
      </c>
      <c r="F123" s="75" t="s">
        <v>147</v>
      </c>
    </row>
    <row r="124" spans="1:6" x14ac:dyDescent="0.25">
      <c r="A124" s="54" t="s">
        <v>95</v>
      </c>
      <c r="B124" s="72" t="s">
        <v>164</v>
      </c>
      <c r="C124" s="72" t="s">
        <v>165</v>
      </c>
      <c r="D124" s="73">
        <v>830.6</v>
      </c>
      <c r="E124" s="76" t="s">
        <v>150</v>
      </c>
      <c r="F124" s="75" t="s">
        <v>147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workbookViewId="0">
      <selection activeCell="B19" sqref="B19"/>
    </sheetView>
  </sheetViews>
  <sheetFormatPr baseColWidth="10" defaultRowHeight="15" x14ac:dyDescent="0.25"/>
  <cols>
    <col min="1" max="1" width="11.42578125" style="40"/>
    <col min="2" max="2" width="23.140625" style="40" customWidth="1"/>
    <col min="3" max="3" width="14.5703125" style="40" customWidth="1"/>
    <col min="4" max="4" width="19.140625" style="40" customWidth="1"/>
    <col min="5" max="5" width="17.140625" style="40" customWidth="1"/>
    <col min="6" max="16384" width="11.42578125" style="40"/>
  </cols>
  <sheetData>
    <row r="2" spans="2:5" x14ac:dyDescent="0.25">
      <c r="B2" s="56" t="s">
        <v>66</v>
      </c>
    </row>
    <row r="3" spans="2:5" x14ac:dyDescent="0.25">
      <c r="B3" s="57" t="s">
        <v>67</v>
      </c>
      <c r="C3" s="57" t="s">
        <v>43</v>
      </c>
      <c r="D3" s="57" t="s">
        <v>44</v>
      </c>
      <c r="E3" s="57" t="s">
        <v>46</v>
      </c>
    </row>
    <row r="4" spans="2:5" x14ac:dyDescent="0.25">
      <c r="B4" s="58"/>
      <c r="C4" s="58"/>
      <c r="D4" s="59" t="s">
        <v>68</v>
      </c>
      <c r="E4" s="58"/>
    </row>
    <row r="5" spans="2:5" x14ac:dyDescent="0.25">
      <c r="B5" s="58"/>
      <c r="C5" s="58"/>
      <c r="D5" s="58"/>
      <c r="E5" s="58"/>
    </row>
    <row r="6" spans="2:5" x14ac:dyDescent="0.25">
      <c r="B6" s="58"/>
      <c r="C6" s="58"/>
      <c r="D6" s="58"/>
      <c r="E6" s="58"/>
    </row>
    <row r="7" spans="2:5" x14ac:dyDescent="0.25">
      <c r="B7" s="58"/>
      <c r="C7" s="58"/>
      <c r="D7" s="58"/>
      <c r="E7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GEPER</vt:lpstr>
      <vt:lpstr>AGENCIA</vt:lpstr>
      <vt:lpstr>Gastos repre-proto</vt:lpstr>
    </vt:vector>
  </TitlesOfParts>
  <Company>PRINCIPADO_DE_ASTURIAS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Usuario de Windows</cp:lastModifiedBy>
  <dcterms:created xsi:type="dcterms:W3CDTF">2025-02-10T13:00:24Z</dcterms:created>
  <dcterms:modified xsi:type="dcterms:W3CDTF">2026-02-09T09:03:16Z</dcterms:modified>
</cp:coreProperties>
</file>