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RIAPS\Downloads\"/>
    </mc:Choice>
  </mc:AlternateContent>
  <bookViews>
    <workbookView xWindow="-24120" yWindow="1335" windowWidth="20640" windowHeight="11760" firstSheet="1" activeTab="1"/>
  </bookViews>
  <sheets>
    <sheet name="Dietas" sheetId="1" state="hidden" r:id="rId1"/>
    <sheet name="Dietas_" sheetId="5" r:id="rId2"/>
    <sheet name="Viajes" sheetId="2" r:id="rId3"/>
    <sheet name="Gastos repre-proto" sheetId="3" r:id="rId4"/>
    <sheet name="Hoja1" sheetId="4" state="hidden" r:id="rId5"/>
  </sheets>
  <calcPr calcId="152511"/>
  <customWorkbookViews>
    <customWorkbookView name="Usuario de Windows - Vista personalizada" guid="{D4A57BB8-9AF4-44A7-816D-C884934CBC57}" mergeInterval="0" personalView="1" maximized="1" xWindow="-8" yWindow="-8" windowWidth="1616" windowHeight="876" activeSheetId="2"/>
    <customWorkbookView name="MARIA CRISTINA MENENDEZ-MORAN MARCOS - Vista personalizada" guid="{D5DBD1DD-3ED3-4279-A573-63B8A298C39D}" mergeInterval="0" personalView="1" maximized="1" windowWidth="1676" windowHeight="824" activeSheetId="2"/>
    <customWorkbookView name="ANACORG - Vista personalizada" guid="{B32FE5C6-2C79-46FC-8CE9-216D2B31297B}" mergeInterval="0" personalView="1" maximized="1" windowWidth="1276" windowHeight="861" activeSheetId="1"/>
    <customWorkbookView name="ROSAURVG - Vista personalizada" guid="{685C70EE-DE6B-4357-A0E4-366B7D6B357F}" mergeInterval="0" personalView="1" maximized="1" windowWidth="994" windowHeight="579" activeSheetId="2"/>
    <customWorkbookView name="ROSAURA MARIA VAZQUEZ GONZALEZ - Vista personalizada" guid="{A3A37A94-A081-42E2-8BA9-34FF68CDF643}" mergeInterval="0" personalView="1" maximized="1" windowWidth="1362" windowHeight="630" activeSheetId="2"/>
    <customWorkbookView name="SONIA CAÑIZARES BERNARDO - Vista personalizada" guid="{92E7B32E-8095-4223-A27D-70243EB53647}" mergeInterval="0" personalView="1" maximized="1" windowWidth="1356" windowHeight="522" activeSheetId="2"/>
  </customWorkbookViews>
</workbook>
</file>

<file path=xl/calcChain.xml><?xml version="1.0" encoding="utf-8"?>
<calcChain xmlns="http://schemas.openxmlformats.org/spreadsheetml/2006/main">
  <c r="AU21" i="5" l="1"/>
  <c r="AT21" i="5"/>
  <c r="AS21" i="5"/>
  <c r="AR21" i="5"/>
  <c r="AQ21" i="5"/>
  <c r="AO21" i="5"/>
  <c r="AN21" i="5"/>
  <c r="AK21" i="5"/>
  <c r="AI21" i="5"/>
  <c r="AH21" i="5"/>
  <c r="AF21" i="5"/>
  <c r="AE21" i="5"/>
  <c r="AD21" i="5"/>
  <c r="AC21" i="5"/>
  <c r="AB21" i="5"/>
  <c r="W21" i="5"/>
  <c r="V21" i="5"/>
  <c r="U21" i="5"/>
  <c r="T21" i="5"/>
  <c r="S21" i="5"/>
  <c r="Q21" i="5"/>
  <c r="P21" i="5"/>
  <c r="N21" i="5"/>
  <c r="M21" i="5"/>
  <c r="K21" i="5"/>
  <c r="J21" i="5"/>
  <c r="H21" i="5"/>
  <c r="G21" i="5"/>
  <c r="E21" i="5"/>
  <c r="D21" i="5"/>
  <c r="AX20" i="5"/>
  <c r="AX21" i="5" s="1"/>
  <c r="AW20" i="5"/>
  <c r="AV20" i="5"/>
  <c r="AS20" i="5"/>
  <c r="AP20" i="5"/>
  <c r="AY20" i="5" s="1"/>
  <c r="AM20" i="5"/>
  <c r="AL20" i="5"/>
  <c r="AK20" i="5"/>
  <c r="AJ20" i="5"/>
  <c r="AG20" i="5"/>
  <c r="AD20" i="5"/>
  <c r="Z20" i="5"/>
  <c r="Z21" i="5" s="1"/>
  <c r="Y20" i="5"/>
  <c r="X20" i="5"/>
  <c r="U20" i="5"/>
  <c r="R20" i="5"/>
  <c r="AA20" i="5" s="1"/>
  <c r="N20" i="5"/>
  <c r="M20" i="5"/>
  <c r="O20" i="5" s="1"/>
  <c r="L20" i="5"/>
  <c r="F20" i="5"/>
  <c r="AX19" i="5"/>
  <c r="AW19" i="5"/>
  <c r="AV19" i="5"/>
  <c r="AS19" i="5"/>
  <c r="AP19" i="5"/>
  <c r="AY19" i="5" s="1"/>
  <c r="AL19" i="5"/>
  <c r="AK19" i="5"/>
  <c r="AJ19" i="5"/>
  <c r="AG19" i="5"/>
  <c r="AM19" i="5" s="1"/>
  <c r="AD19" i="5"/>
  <c r="Z19" i="5"/>
  <c r="Y19" i="5"/>
  <c r="X19" i="5"/>
  <c r="U19" i="5"/>
  <c r="R19" i="5"/>
  <c r="AA19" i="5" s="1"/>
  <c r="O19" i="5"/>
  <c r="N19" i="5"/>
  <c r="M19" i="5"/>
  <c r="L19" i="5"/>
  <c r="I19" i="5"/>
  <c r="F19" i="5"/>
  <c r="AX18" i="5"/>
  <c r="AW18" i="5"/>
  <c r="AV18" i="5"/>
  <c r="AS18" i="5"/>
  <c r="AP18" i="5"/>
  <c r="AY18" i="5" s="1"/>
  <c r="AL18" i="5"/>
  <c r="AK18" i="5"/>
  <c r="AJ18" i="5"/>
  <c r="AG18" i="5"/>
  <c r="AM18" i="5" s="1"/>
  <c r="AD18" i="5"/>
  <c r="Z18" i="5"/>
  <c r="Y18" i="5"/>
  <c r="X18" i="5"/>
  <c r="U18" i="5"/>
  <c r="R18" i="5"/>
  <c r="AA18" i="5" s="1"/>
  <c r="O18" i="5"/>
  <c r="N18" i="5"/>
  <c r="M18" i="5"/>
  <c r="L18" i="5"/>
  <c r="I18" i="5"/>
  <c r="F18" i="5"/>
  <c r="AX17" i="5"/>
  <c r="AW17" i="5"/>
  <c r="AV17" i="5"/>
  <c r="AS17" i="5"/>
  <c r="AP17" i="5"/>
  <c r="AY17" i="5" s="1"/>
  <c r="AL17" i="5"/>
  <c r="AK17" i="5"/>
  <c r="AJ17" i="5"/>
  <c r="AG17" i="5"/>
  <c r="AM17" i="5" s="1"/>
  <c r="AD17" i="5"/>
  <c r="Z17" i="5"/>
  <c r="Y17" i="5"/>
  <c r="X17" i="5"/>
  <c r="U17" i="5"/>
  <c r="R17" i="5"/>
  <c r="AA17" i="5" s="1"/>
  <c r="O17" i="5"/>
  <c r="N17" i="5"/>
  <c r="M17" i="5"/>
  <c r="L17" i="5"/>
  <c r="I17" i="5"/>
  <c r="F17" i="5"/>
  <c r="AX16" i="5"/>
  <c r="AW16" i="5"/>
  <c r="AV16" i="5"/>
  <c r="AS16" i="5"/>
  <c r="AP16" i="5"/>
  <c r="AY16" i="5" s="1"/>
  <c r="AL16" i="5"/>
  <c r="AK16" i="5"/>
  <c r="AJ16" i="5"/>
  <c r="AG16" i="5"/>
  <c r="AM16" i="5" s="1"/>
  <c r="AD16" i="5"/>
  <c r="Z16" i="5"/>
  <c r="Y16" i="5"/>
  <c r="X16" i="5"/>
  <c r="U16" i="5"/>
  <c r="R16" i="5"/>
  <c r="AA16" i="5" s="1"/>
  <c r="O16" i="5"/>
  <c r="N16" i="5"/>
  <c r="M16" i="5"/>
  <c r="L16" i="5"/>
  <c r="I16" i="5"/>
  <c r="F16" i="5"/>
  <c r="AX15" i="5"/>
  <c r="AW15" i="5"/>
  <c r="AV15" i="5"/>
  <c r="AS15" i="5"/>
  <c r="AP15" i="5"/>
  <c r="AY15" i="5" s="1"/>
  <c r="AL15" i="5"/>
  <c r="AK15" i="5"/>
  <c r="AJ15" i="5"/>
  <c r="AG15" i="5"/>
  <c r="AM15" i="5" s="1"/>
  <c r="AD15" i="5"/>
  <c r="Z15" i="5"/>
  <c r="Y15" i="5"/>
  <c r="X15" i="5"/>
  <c r="U15" i="5"/>
  <c r="R15" i="5"/>
  <c r="AA15" i="5" s="1"/>
  <c r="O15" i="5"/>
  <c r="N15" i="5"/>
  <c r="M15" i="5"/>
  <c r="L15" i="5"/>
  <c r="I15" i="5"/>
  <c r="F15" i="5"/>
  <c r="AX14" i="5"/>
  <c r="AW14" i="5"/>
  <c r="AV14" i="5"/>
  <c r="AS14" i="5"/>
  <c r="AP14" i="5"/>
  <c r="AY14" i="5" s="1"/>
  <c r="AL14" i="5"/>
  <c r="AK14" i="5"/>
  <c r="AJ14" i="5"/>
  <c r="AG14" i="5"/>
  <c r="AM14" i="5" s="1"/>
  <c r="AD14" i="5"/>
  <c r="Z14" i="5"/>
  <c r="Y14" i="5"/>
  <c r="X14" i="5"/>
  <c r="U14" i="5"/>
  <c r="R14" i="5"/>
  <c r="AA14" i="5" s="1"/>
  <c r="O14" i="5"/>
  <c r="N14" i="5"/>
  <c r="M14" i="5"/>
  <c r="L14" i="5"/>
  <c r="I14" i="5"/>
  <c r="F14" i="5"/>
  <c r="AX13" i="5"/>
  <c r="AW13" i="5"/>
  <c r="AV13" i="5"/>
  <c r="AS13" i="5"/>
  <c r="AP13" i="5"/>
  <c r="AY13" i="5" s="1"/>
  <c r="AL13" i="5"/>
  <c r="AK13" i="5"/>
  <c r="AJ13" i="5"/>
  <c r="AG13" i="5"/>
  <c r="AM13" i="5" s="1"/>
  <c r="AD13" i="5"/>
  <c r="Z13" i="5"/>
  <c r="Y13" i="5"/>
  <c r="X13" i="5"/>
  <c r="U13" i="5"/>
  <c r="R13" i="5"/>
  <c r="AA13" i="5" s="1"/>
  <c r="O13" i="5"/>
  <c r="N13" i="5"/>
  <c r="M13" i="5"/>
  <c r="L13" i="5"/>
  <c r="I13" i="5"/>
  <c r="F13" i="5"/>
  <c r="AX12" i="5"/>
  <c r="AW12" i="5"/>
  <c r="AV12" i="5"/>
  <c r="AS12" i="5"/>
  <c r="AP12" i="5"/>
  <c r="AY12" i="5" s="1"/>
  <c r="AL12" i="5"/>
  <c r="AK12" i="5"/>
  <c r="AJ12" i="5"/>
  <c r="AG12" i="5"/>
  <c r="AM12" i="5" s="1"/>
  <c r="AD12" i="5"/>
  <c r="Z12" i="5"/>
  <c r="Y12" i="5"/>
  <c r="X12" i="5"/>
  <c r="U12" i="5"/>
  <c r="R12" i="5"/>
  <c r="AA12" i="5" s="1"/>
  <c r="O12" i="5"/>
  <c r="N12" i="5"/>
  <c r="M12" i="5"/>
  <c r="L12" i="5"/>
  <c r="I12" i="5"/>
  <c r="F12" i="5"/>
  <c r="AX11" i="5"/>
  <c r="AW11" i="5"/>
  <c r="AV11" i="5"/>
  <c r="AS11" i="5"/>
  <c r="AP11" i="5"/>
  <c r="AY11" i="5" s="1"/>
  <c r="AL11" i="5"/>
  <c r="AK11" i="5"/>
  <c r="AJ11" i="5"/>
  <c r="AG11" i="5"/>
  <c r="AM11" i="5" s="1"/>
  <c r="AD11" i="5"/>
  <c r="Z11" i="5"/>
  <c r="Y11" i="5"/>
  <c r="X11" i="5"/>
  <c r="U11" i="5"/>
  <c r="R11" i="5"/>
  <c r="AA11" i="5" s="1"/>
  <c r="O11" i="5"/>
  <c r="N11" i="5"/>
  <c r="M11" i="5"/>
  <c r="L11" i="5"/>
  <c r="I11" i="5"/>
  <c r="F11" i="5"/>
  <c r="AX10" i="5"/>
  <c r="AW10" i="5"/>
  <c r="AV10" i="5"/>
  <c r="AS10" i="5"/>
  <c r="AP10" i="5"/>
  <c r="AY10" i="5" s="1"/>
  <c r="AL10" i="5"/>
  <c r="AK10" i="5"/>
  <c r="AJ10" i="5"/>
  <c r="AG10" i="5"/>
  <c r="AM10" i="5" s="1"/>
  <c r="AD10" i="5"/>
  <c r="Z10" i="5"/>
  <c r="Y10" i="5"/>
  <c r="X10" i="5"/>
  <c r="U10" i="5"/>
  <c r="R10" i="5"/>
  <c r="AA10" i="5" s="1"/>
  <c r="O10" i="5"/>
  <c r="N10" i="5"/>
  <c r="M10" i="5"/>
  <c r="L10" i="5"/>
  <c r="I10" i="5"/>
  <c r="F10" i="5"/>
  <c r="AX9" i="5"/>
  <c r="AW9" i="5"/>
  <c r="AV9" i="5"/>
  <c r="AS9" i="5"/>
  <c r="AP9" i="5"/>
  <c r="AY9" i="5" s="1"/>
  <c r="AL9" i="5"/>
  <c r="AK9" i="5"/>
  <c r="AJ9" i="5"/>
  <c r="AG9" i="5"/>
  <c r="AM9" i="5" s="1"/>
  <c r="AD9" i="5"/>
  <c r="Z9" i="5"/>
  <c r="Y9" i="5"/>
  <c r="X9" i="5"/>
  <c r="U9" i="5"/>
  <c r="R9" i="5"/>
  <c r="AA9" i="5" s="1"/>
  <c r="O9" i="5"/>
  <c r="N9" i="5"/>
  <c r="M9" i="5"/>
  <c r="L9" i="5"/>
  <c r="I9" i="5"/>
  <c r="F9" i="5"/>
  <c r="AX8" i="5"/>
  <c r="AW8" i="5"/>
  <c r="AW21" i="5" s="1"/>
  <c r="AV8" i="5"/>
  <c r="AV21" i="5" s="1"/>
  <c r="AS8" i="5"/>
  <c r="AP8" i="5"/>
  <c r="AY8" i="5" s="1"/>
  <c r="AL8" i="5"/>
  <c r="AL21" i="5" s="1"/>
  <c r="AK8" i="5"/>
  <c r="AJ8" i="5"/>
  <c r="AJ21" i="5" s="1"/>
  <c r="AG8" i="5"/>
  <c r="AG21" i="5" s="1"/>
  <c r="AD8" i="5"/>
  <c r="Z8" i="5"/>
  <c r="Y8" i="5"/>
  <c r="Y21" i="5" s="1"/>
  <c r="X8" i="5"/>
  <c r="X21" i="5" s="1"/>
  <c r="U8" i="5"/>
  <c r="R8" i="5"/>
  <c r="AA8" i="5" s="1"/>
  <c r="O8" i="5"/>
  <c r="O21" i="5" s="1"/>
  <c r="N8" i="5"/>
  <c r="M8" i="5"/>
  <c r="L8" i="5"/>
  <c r="L21" i="5" s="1"/>
  <c r="I8" i="5"/>
  <c r="I21" i="5" s="1"/>
  <c r="F8" i="5"/>
  <c r="F21" i="5" s="1"/>
  <c r="AY21" i="5" l="1"/>
  <c r="AA21" i="5"/>
  <c r="R21" i="5"/>
  <c r="AP21" i="5"/>
  <c r="AM8" i="5"/>
  <c r="AM21" i="5" s="1"/>
  <c r="A1" i="4"/>
  <c r="F7" i="1" l="1"/>
  <c r="I7" i="1"/>
  <c r="L7" i="1"/>
  <c r="M7" i="1"/>
  <c r="N7" i="1"/>
  <c r="R7" i="1"/>
  <c r="U7" i="1"/>
  <c r="X7" i="1"/>
  <c r="Y7" i="1"/>
  <c r="Z7" i="1"/>
  <c r="AA7" i="1"/>
  <c r="AD7" i="1"/>
  <c r="AM7" i="1" s="1"/>
  <c r="AG7" i="1"/>
  <c r="AJ7" i="1"/>
  <c r="AK7" i="1"/>
  <c r="AL7" i="1"/>
  <c r="AP7" i="1"/>
  <c r="AS7" i="1"/>
  <c r="AV7" i="1"/>
  <c r="AW7" i="1"/>
  <c r="AX7" i="1"/>
  <c r="F8" i="1"/>
  <c r="I8" i="1"/>
  <c r="L8" i="1"/>
  <c r="M8" i="1"/>
  <c r="N8" i="1"/>
  <c r="R8" i="1"/>
  <c r="U8" i="1"/>
  <c r="X8" i="1"/>
  <c r="Y8" i="1"/>
  <c r="Z8" i="1"/>
  <c r="AD8" i="1"/>
  <c r="AG8" i="1"/>
  <c r="AJ8" i="1"/>
  <c r="AK8" i="1"/>
  <c r="AL8" i="1"/>
  <c r="AP8" i="1"/>
  <c r="AS8" i="1"/>
  <c r="AV8" i="1"/>
  <c r="AW8" i="1"/>
  <c r="AX8" i="1"/>
  <c r="F9" i="1"/>
  <c r="I9" i="1"/>
  <c r="L9" i="1"/>
  <c r="M9" i="1"/>
  <c r="N9" i="1"/>
  <c r="R9" i="1"/>
  <c r="U9" i="1"/>
  <c r="X9" i="1"/>
  <c r="Y9" i="1"/>
  <c r="Z9" i="1"/>
  <c r="AD9" i="1"/>
  <c r="AM9" i="1" s="1"/>
  <c r="AG9" i="1"/>
  <c r="AJ9" i="1"/>
  <c r="AK9" i="1"/>
  <c r="AL9" i="1"/>
  <c r="AP9" i="1"/>
  <c r="AS9" i="1"/>
  <c r="AV9" i="1"/>
  <c r="AW9" i="1"/>
  <c r="AX9" i="1"/>
  <c r="F10" i="1"/>
  <c r="I10" i="1"/>
  <c r="L10" i="1"/>
  <c r="M10" i="1"/>
  <c r="N10" i="1"/>
  <c r="R10" i="1"/>
  <c r="AA10" i="1" s="1"/>
  <c r="U10" i="1"/>
  <c r="X10" i="1"/>
  <c r="Y10" i="1"/>
  <c r="Z10" i="1"/>
  <c r="AD10" i="1"/>
  <c r="AM10" i="1" s="1"/>
  <c r="AG10" i="1"/>
  <c r="AJ10" i="1"/>
  <c r="AK10" i="1"/>
  <c r="AL10" i="1"/>
  <c r="AP10" i="1"/>
  <c r="AS10" i="1"/>
  <c r="AV10" i="1"/>
  <c r="AW10" i="1"/>
  <c r="AX10" i="1"/>
  <c r="F11" i="1"/>
  <c r="I11" i="1"/>
  <c r="O11" i="1" s="1"/>
  <c r="L11" i="1"/>
  <c r="M11" i="1"/>
  <c r="N11" i="1"/>
  <c r="R11" i="1"/>
  <c r="AA11" i="1" s="1"/>
  <c r="U11" i="1"/>
  <c r="X11" i="1"/>
  <c r="Y11" i="1"/>
  <c r="Z11" i="1"/>
  <c r="AD11" i="1"/>
  <c r="AM11" i="1" s="1"/>
  <c r="AG11" i="1"/>
  <c r="AJ11" i="1"/>
  <c r="AK11" i="1"/>
  <c r="AL11" i="1"/>
  <c r="AP11" i="1"/>
  <c r="AS11" i="1"/>
  <c r="AV11" i="1"/>
  <c r="AW11" i="1"/>
  <c r="AX11" i="1"/>
  <c r="F12" i="1"/>
  <c r="M12" i="1"/>
  <c r="N12" i="1"/>
  <c r="AG12" i="1"/>
  <c r="AH12" i="1" s="1"/>
  <c r="F13" i="1"/>
  <c r="I13" i="1"/>
  <c r="L13" i="1"/>
  <c r="M13" i="1"/>
  <c r="N13" i="1"/>
  <c r="R13" i="1"/>
  <c r="U13" i="1"/>
  <c r="X13" i="1"/>
  <c r="Y13" i="1"/>
  <c r="Z13" i="1"/>
  <c r="AD13" i="1"/>
  <c r="AG13" i="1"/>
  <c r="AJ13" i="1"/>
  <c r="AK13" i="1"/>
  <c r="AL13" i="1"/>
  <c r="AP13" i="1"/>
  <c r="AS13" i="1"/>
  <c r="AY13" i="1" s="1"/>
  <c r="AV13" i="1"/>
  <c r="AW13" i="1"/>
  <c r="AX13" i="1"/>
  <c r="F14" i="1"/>
  <c r="I14" i="1"/>
  <c r="L14" i="1"/>
  <c r="M14" i="1"/>
  <c r="N14" i="1"/>
  <c r="R14" i="1"/>
  <c r="U14" i="1"/>
  <c r="X14" i="1"/>
  <c r="Y14" i="1"/>
  <c r="Z14" i="1"/>
  <c r="AA14" i="1"/>
  <c r="AD14" i="1"/>
  <c r="AG14" i="1"/>
  <c r="AJ14" i="1"/>
  <c r="AK14" i="1"/>
  <c r="AL14" i="1"/>
  <c r="AP14" i="1"/>
  <c r="AS14" i="1"/>
  <c r="AV14" i="1"/>
  <c r="AW14" i="1"/>
  <c r="AX14" i="1"/>
  <c r="F15" i="1"/>
  <c r="I15" i="1"/>
  <c r="L15" i="1"/>
  <c r="M15" i="1"/>
  <c r="N15" i="1"/>
  <c r="O15" i="1"/>
  <c r="R15" i="1"/>
  <c r="U15" i="1"/>
  <c r="X15" i="1"/>
  <c r="Y15" i="1"/>
  <c r="Z15" i="1"/>
  <c r="AD15" i="1"/>
  <c r="AG15" i="1"/>
  <c r="AJ15" i="1"/>
  <c r="AK15" i="1"/>
  <c r="AL15" i="1"/>
  <c r="AP15" i="1"/>
  <c r="AS15" i="1"/>
  <c r="AV15" i="1"/>
  <c r="AW15" i="1"/>
  <c r="AX15" i="1"/>
  <c r="F16" i="1"/>
  <c r="O16" i="1" s="1"/>
  <c r="I16" i="1"/>
  <c r="L16" i="1"/>
  <c r="M16" i="1"/>
  <c r="N16" i="1"/>
  <c r="R16" i="1"/>
  <c r="U16" i="1"/>
  <c r="X16" i="1"/>
  <c r="Y16" i="1"/>
  <c r="Z16" i="1"/>
  <c r="AD16" i="1"/>
  <c r="AG16" i="1"/>
  <c r="AJ16" i="1"/>
  <c r="AK16" i="1"/>
  <c r="AL16" i="1"/>
  <c r="AP16" i="1"/>
  <c r="AS16" i="1"/>
  <c r="AV16" i="1"/>
  <c r="AW16" i="1"/>
  <c r="AX16" i="1"/>
  <c r="D17" i="1"/>
  <c r="F17" i="1" s="1"/>
  <c r="E17" i="1"/>
  <c r="G17" i="1"/>
  <c r="H17" i="1"/>
  <c r="J17" i="1"/>
  <c r="L17" i="1" s="1"/>
  <c r="K17" i="1"/>
  <c r="P17" i="1"/>
  <c r="Q17" i="1"/>
  <c r="S17" i="1"/>
  <c r="T17" i="1"/>
  <c r="V17" i="1"/>
  <c r="X17" i="1" s="1"/>
  <c r="W17" i="1"/>
  <c r="AB17" i="1"/>
  <c r="AC17" i="1"/>
  <c r="AE17" i="1"/>
  <c r="AG17" i="1" s="1"/>
  <c r="AF17" i="1"/>
  <c r="AA8" i="1" l="1"/>
  <c r="O13" i="1"/>
  <c r="AA15" i="1"/>
  <c r="AM14" i="1"/>
  <c r="AY11" i="1"/>
  <c r="I17" i="1"/>
  <c r="O14" i="1"/>
  <c r="Y17" i="1"/>
  <c r="O9" i="1"/>
  <c r="AA13" i="1"/>
  <c r="U17" i="1"/>
  <c r="AA16" i="1"/>
  <c r="AY7" i="1"/>
  <c r="AM8" i="1"/>
  <c r="AA9" i="1"/>
  <c r="AA17" i="1" s="1"/>
  <c r="AY10" i="1"/>
  <c r="O10" i="1"/>
  <c r="M17" i="1"/>
  <c r="AM15" i="1"/>
  <c r="AY14" i="1"/>
  <c r="AD17" i="1"/>
  <c r="Z17" i="1"/>
  <c r="AY15" i="1"/>
  <c r="N17" i="1"/>
  <c r="O7" i="1"/>
  <c r="AY8" i="1"/>
  <c r="O8" i="1"/>
  <c r="O17" i="1" s="1"/>
  <c r="AM16" i="1"/>
  <c r="AM13" i="1"/>
  <c r="R17" i="1"/>
  <c r="AY16" i="1"/>
  <c r="AY9" i="1"/>
  <c r="AH17" i="1"/>
  <c r="AI12" i="1"/>
  <c r="AI17" i="1" l="1"/>
  <c r="AJ17" i="1" s="1"/>
  <c r="AJ12" i="1"/>
  <c r="AK12" i="1" l="1"/>
  <c r="AL12" i="1" s="1"/>
  <c r="AL17" i="1" l="1"/>
  <c r="AK17" i="1"/>
  <c r="AM12" i="1"/>
  <c r="AM17" i="1" l="1"/>
  <c r="AN12" i="1"/>
  <c r="AN17" i="1" l="1"/>
  <c r="AO12" i="1"/>
  <c r="AO17" i="1" l="1"/>
  <c r="AP17" i="1"/>
  <c r="AP12" i="1"/>
  <c r="AQ12" i="1" l="1"/>
  <c r="AQ17" i="1" l="1"/>
  <c r="AR12" i="1"/>
  <c r="AS12" i="1" s="1"/>
  <c r="AR17" i="1" l="1"/>
  <c r="AS17" i="1" s="1"/>
  <c r="AT12" i="1"/>
  <c r="AU12" i="1"/>
  <c r="AU17" i="1" l="1"/>
  <c r="AV12" i="1"/>
  <c r="AT17" i="1"/>
  <c r="AV17" i="1" s="1"/>
  <c r="AW12" i="1" l="1"/>
  <c r="AW17" i="1" l="1"/>
  <c r="AX12" i="1"/>
  <c r="AX17" i="1" s="1"/>
  <c r="AY12" i="1" l="1"/>
  <c r="AY17" i="1" s="1"/>
</calcChain>
</file>

<file path=xl/sharedStrings.xml><?xml version="1.0" encoding="utf-8"?>
<sst xmlns="http://schemas.openxmlformats.org/spreadsheetml/2006/main" count="903" uniqueCount="431">
  <si>
    <t>NOMBRE Y APELLIDOS</t>
  </si>
  <si>
    <t>CARGO</t>
  </si>
  <si>
    <t>PROGRAMA</t>
  </si>
  <si>
    <t>Alojam. 
y/o
manutenc.</t>
  </si>
  <si>
    <t>Locomoción</t>
  </si>
  <si>
    <t>Total</t>
  </si>
  <si>
    <t>Lugar y fechas</t>
  </si>
  <si>
    <t>Motivo</t>
  </si>
  <si>
    <t>Coste satisfecho</t>
  </si>
  <si>
    <t>Concepto</t>
  </si>
  <si>
    <t>Adjudicatario</t>
  </si>
  <si>
    <t>Objeto</t>
  </si>
  <si>
    <t>121A</t>
  </si>
  <si>
    <t>141B</t>
  </si>
  <si>
    <t>313C</t>
  </si>
  <si>
    <t>323A</t>
  </si>
  <si>
    <t>126F</t>
  </si>
  <si>
    <t>126C</t>
  </si>
  <si>
    <t>S.G.T.</t>
  </si>
  <si>
    <t>Viceconsejera de Justicia</t>
  </si>
  <si>
    <t>D.G. Administración Local</t>
  </si>
  <si>
    <t>125A</t>
  </si>
  <si>
    <t>D.G. Gob. Pca., Transp., PC y Agenda 2030</t>
  </si>
  <si>
    <t>Consejera</t>
  </si>
  <si>
    <t>D. Ag. Astur. Coop. Desarrollo</t>
  </si>
  <si>
    <t>ENERO</t>
  </si>
  <si>
    <t>FEBRERO</t>
  </si>
  <si>
    <t>MARZO</t>
  </si>
  <si>
    <t>TOTAL 1º TRIMESTRE 2020</t>
  </si>
  <si>
    <t>Rita María Camblor Rodríguez</t>
  </si>
  <si>
    <t>María del Mar Martínez Salmerón</t>
  </si>
  <si>
    <t>Encarnación Vicente Suárez</t>
  </si>
  <si>
    <t>Javier Fernández Rodríguez</t>
  </si>
  <si>
    <t>Manuel Calvo Temprano</t>
  </si>
  <si>
    <t>José Antonio Garmón Fidalgo</t>
  </si>
  <si>
    <t>Beatriz Coto Rodríguez</t>
  </si>
  <si>
    <t>Marcos Torre Arbesú</t>
  </si>
  <si>
    <t>ABRIL</t>
  </si>
  <si>
    <t>MAYO</t>
  </si>
  <si>
    <t>JUNIO</t>
  </si>
  <si>
    <t>TOTAL 2º TRIMESTRE 2020</t>
  </si>
  <si>
    <t>JULIO</t>
  </si>
  <si>
    <t>AGOSTO</t>
  </si>
  <si>
    <t>SEPTIEMBRE</t>
  </si>
  <si>
    <t>TOTAL 3º TRIMESTRE</t>
  </si>
  <si>
    <t>OCTUBRE</t>
  </si>
  <si>
    <t>NOVIEMBRE</t>
  </si>
  <si>
    <t>DICIEMBRE</t>
  </si>
  <si>
    <t>TOTAL 4º TRIMESTRE</t>
  </si>
  <si>
    <t>D.G Juventud, diversidad sexual y dchos LGTBI</t>
  </si>
  <si>
    <t>Margarita Isabel Vega González</t>
  </si>
  <si>
    <t>Jefe/a de Gabinete Consejera</t>
  </si>
  <si>
    <t>INDEMNIZACIONES POR RAZÓN DE SERVICIO ABONADAS A ALTOS CARGOS EN LOS MESES DE ENERO A DICIEMBRE DE 2023</t>
  </si>
  <si>
    <t>Jorge Olmo Ron Prada</t>
  </si>
  <si>
    <t>D.G Emigración y Memoria Democrática</t>
  </si>
  <si>
    <t>313B</t>
  </si>
  <si>
    <t>D.G. Seguridad y Estrategia Digital</t>
  </si>
  <si>
    <t>CONSEJERÍA DE PRESIDENCIA, RETO DEMOGRÁFICO, IGUALDAD Y TURISMO</t>
  </si>
  <si>
    <t>Alto Cargo: VICECONSEJERA DE TURISMO</t>
  </si>
  <si>
    <t>Alto Cargo: DIRECTORA GENERAL DE VICEPRESIDENCIA</t>
  </si>
  <si>
    <t>Alto Cargo: DIRECTOR GENERAL DE EMPLEO PÚBLICO</t>
  </si>
  <si>
    <t>Alto Cargo: DIRECTOR GENERAL DE ESTRATEGIA DIGITAL E INTELIGENCIA ARTIFICIAL</t>
  </si>
  <si>
    <t>Alto Cargo: DIRECTORA GENERAL DE EMIGRACIÓN Y POLÍTICAS DE RETORNO</t>
  </si>
  <si>
    <t>Alto Cargo: DIRECTOR GENERAL DE RETO DEMOGRÁFICO</t>
  </si>
  <si>
    <t>Alto Cargo: VICEPRESIDENTA Y CONSEJERA DE PRESIDENCIA,RETO DEMOGRÁFICO, IGUALDAD Y TURISMO</t>
  </si>
  <si>
    <t>Alto Cargo: JEFE DE GABINETE DE LA CONSEJERÍA DE PRESIDENCIA,RETO DEMOGRÁFICO, IGUALDAD Y TURISMO</t>
  </si>
  <si>
    <t>Alto Cargo: DIRECTORA GENERAL DE IGUALDAD</t>
  </si>
  <si>
    <t>TOTAL 2º TRIMESTRE</t>
  </si>
  <si>
    <t>TOTAL 1º TRIMESTRE</t>
  </si>
  <si>
    <t>121B</t>
  </si>
  <si>
    <t>121D</t>
  </si>
  <si>
    <t>126D</t>
  </si>
  <si>
    <t>751A</t>
  </si>
  <si>
    <t>121C</t>
  </si>
  <si>
    <t xml:space="preserve">LUISA FERNANDA DEL VALLE CALDEVILLA </t>
  </si>
  <si>
    <t xml:space="preserve">BEGOÑA ENEDINA HUERGO IGLESIAS </t>
  </si>
  <si>
    <t>CONSEJERA DE PRESIDENCIA, RETO DEMOGRÁFICO, IGUALDAD Y TURISMO</t>
  </si>
  <si>
    <t>SECRETARIA GENERAL TÉCNICA</t>
  </si>
  <si>
    <t xml:space="preserve">VICECONSEJERA DE TURISMO </t>
  </si>
  <si>
    <t>GIMENA LLAMEDO SUÁREZ</t>
  </si>
  <si>
    <t>ANDREA SUÁREZ RODRÍGUEZ</t>
  </si>
  <si>
    <t xml:space="preserve">LARA MARIA MARTÍNEZ FERNÁNDEZ </t>
  </si>
  <si>
    <t>MIGUEL ÁNGEL RODRÍGUEZ FERNÁNDEZ</t>
  </si>
  <si>
    <t>JAVIER FERNÁNDEZ RODRÍGUEZ</t>
  </si>
  <si>
    <t xml:space="preserve">MARIA JESÚS ÁLVAREZ GONZÁLEZ </t>
  </si>
  <si>
    <t>OLAYA GÓMEZ ROMANO</t>
  </si>
  <si>
    <t>MARCOS NIÑO GAYOSO</t>
  </si>
  <si>
    <t xml:space="preserve">DIRECTORA GENERAL DE VICIPRESIDENCIA </t>
  </si>
  <si>
    <t>DIRECTOR GENERAL DE EMPLEO PÚBLICO</t>
  </si>
  <si>
    <t>DIRECTOR GENERAL DE ESTRATEGIA DIGITAL E INTELIGENCIA ARTIFICIAL</t>
  </si>
  <si>
    <t>DIRECTORA GENERAL DE EMIGRACIÓN Y POLITICAS DE RETORNO</t>
  </si>
  <si>
    <t>DIRECTOR GENERAL DE RETO DEMOGRÁFICO</t>
  </si>
  <si>
    <t>DIRECTORA DEL INSTITUTO ASTURIANO DE ADMINISTRACIÓN PÚBLICA "ADOLFO POSADA"</t>
  </si>
  <si>
    <t>Alto Cargo: DIRECTORA DEL INSTITUTO ASTURIANO DE ADMINISTRACIÓ PÚBLICA "Adolfo Posada"</t>
  </si>
  <si>
    <t>121J</t>
  </si>
  <si>
    <t>Alto Cargo: VICECONSEJERA DE TURISMO: Lara Martínez Fernández</t>
  </si>
  <si>
    <t>Alto Cargo: VICEPRESIDENTA Y CONSEJERA DE PRESIDENCIA, RETO DEMOGRÁFICO, IGUALDAD Y TURISMO: Gimena Llamedo González</t>
  </si>
  <si>
    <t>Alto Cargo:DIRECTORA GENERAL DE VICEPRESIDENCIA: Luisa Fernanda del Valle Caldevilla</t>
  </si>
  <si>
    <t>Alto Cargo: DIRECTOR GENERAL DE EMPLEO PÚBLICO: Miguel Ángel Rodríguez Fernández</t>
  </si>
  <si>
    <t>Alto Cargo:DIRECTORA GENERAL DE IGUALDAD: Maria Jesús Álvarez Gonzalez</t>
  </si>
  <si>
    <t>Alto Cargo: DIRECTOR GENERAL DE ESTRATEGIA DIGITAL E INTELIGENCIA ARTIFICIAL:Javier Fernández Rodríguez</t>
  </si>
  <si>
    <t>Alto Cargo: DIRECTORA DEL INSTITUTO ASTURIANO DE ADMINISTRACION PÚBLICA "Adolfo Posada":Begoña Enedina Huergo Iglesias</t>
  </si>
  <si>
    <t>Alto Cargo: DIRECTORA GENERAL DE EMIGRACIÓN Y POLÍTICAS DE RETORNO: Olaya Gómez Romano</t>
  </si>
  <si>
    <t>Alto Cargo: DIRECTOR GENERAL DE RETO DEMOGRÁFICO: Marcos Niño Gayoso</t>
  </si>
  <si>
    <t>Viaje 1</t>
  </si>
  <si>
    <t>Viaje 2</t>
  </si>
  <si>
    <t>Viaje 3</t>
  </si>
  <si>
    <t>Viaje 4</t>
  </si>
  <si>
    <t>Viaje 5</t>
  </si>
  <si>
    <t>Viaje 6</t>
  </si>
  <si>
    <t>Viaje1</t>
  </si>
  <si>
    <t>Viaje2</t>
  </si>
  <si>
    <t>Viaje3</t>
  </si>
  <si>
    <t>Viaje4</t>
  </si>
  <si>
    <t>Viaje5</t>
  </si>
  <si>
    <t>Agenda 1</t>
  </si>
  <si>
    <t>Agenda 2</t>
  </si>
  <si>
    <t>Agenda 3</t>
  </si>
  <si>
    <t>Agenda 4</t>
  </si>
  <si>
    <t>Agenda 5</t>
  </si>
  <si>
    <t>Agenda 6</t>
  </si>
  <si>
    <t>Agenda 7</t>
  </si>
  <si>
    <t>Agenda 8</t>
  </si>
  <si>
    <t>Agenda 9</t>
  </si>
  <si>
    <t>Agenda 10</t>
  </si>
  <si>
    <t>Agenda 11</t>
  </si>
  <si>
    <t>PRIMER, SEGUNDO Y TERCER TRIMESTRE</t>
  </si>
  <si>
    <t>Agenda 12</t>
  </si>
  <si>
    <t>Agenda 13</t>
  </si>
  <si>
    <t>Agenda 14</t>
  </si>
  <si>
    <t>Agenda 15</t>
  </si>
  <si>
    <t>Agenda 16</t>
  </si>
  <si>
    <t>Agenda 17</t>
  </si>
  <si>
    <t>Agenda 18</t>
  </si>
  <si>
    <t>Agenda 19</t>
  </si>
  <si>
    <t>Agenda 20</t>
  </si>
  <si>
    <t>Agenda 21</t>
  </si>
  <si>
    <t>Agenda 22</t>
  </si>
  <si>
    <t>Agenda 23</t>
  </si>
  <si>
    <t>Agenda 24</t>
  </si>
  <si>
    <t>Agenda 25</t>
  </si>
  <si>
    <t>Agenda 26</t>
  </si>
  <si>
    <t>Agenda 27</t>
  </si>
  <si>
    <t>INDEMNIZACIONES POR RAZÓN DE SERVICIO ABONADAS A LOS ALTOS CARGOS EN  EL AÑO 2025</t>
  </si>
  <si>
    <t>Gijón - Oviedo, 15 de enero</t>
  </si>
  <si>
    <t>Gala Premios Oviedo Capital Española de la Gastronomía 2024</t>
  </si>
  <si>
    <t>Vehículo con conductor</t>
  </si>
  <si>
    <t>Sanader SL</t>
  </si>
  <si>
    <t>Madrid, del 21 al 29 de enero</t>
  </si>
  <si>
    <t xml:space="preserve"> Fitur/ Madrid Fusión</t>
  </si>
  <si>
    <t xml:space="preserve">Tren y hotel </t>
  </si>
  <si>
    <t>Madrid, del 19 al 20 de febrero</t>
  </si>
  <si>
    <t>Entrega AVEA Awards/ Jornada del ElDiario</t>
  </si>
  <si>
    <t>Vuelos y hotel</t>
  </si>
  <si>
    <t>Gijón - estación de tren, 19 de febrero</t>
  </si>
  <si>
    <t>Desplazamiento</t>
  </si>
  <si>
    <t>Estación de tren - Gijón, 20 de febrero</t>
  </si>
  <si>
    <t>San Martín del Rey Aurelio, 21 de febrero</t>
  </si>
  <si>
    <t>Global Mice Forum Corporate Edition 2025</t>
  </si>
  <si>
    <t>Lisboa, del 24 al 26 de febrero</t>
  </si>
  <si>
    <t>Preseentación Asturias como destino</t>
  </si>
  <si>
    <t>Aeropuerto - Gijón, 26 de febrero</t>
  </si>
  <si>
    <t>Cangas de Onís, 1 de marzo</t>
  </si>
  <si>
    <t>XI edición de la Orogonal Trail Kangas Mountain</t>
  </si>
  <si>
    <t>Berlín, del 3 al 5 de marzo</t>
  </si>
  <si>
    <t>ITB Berlín 2025</t>
  </si>
  <si>
    <t>Aeropuerto - Gijón, 5 de marzo</t>
  </si>
  <si>
    <t>Sariego, 12 de marzo</t>
  </si>
  <si>
    <t>Gala Benéfica "Madres de la Sidra 2025"</t>
  </si>
  <si>
    <t>21/01/2025-24/01/2025 MADRID</t>
  </si>
  <si>
    <t>Visita al C.A. de Alcalá de Henares y asistencia a la Feria Internacional de Turismo (FITUR)</t>
  </si>
  <si>
    <t xml:space="preserve">113,88€ 462,00€ </t>
  </si>
  <si>
    <t xml:space="preserve">BILLETES ALOJAMIENTO </t>
  </si>
  <si>
    <t>SANANDER VIAJES (ACUERDO MARCO)</t>
  </si>
  <si>
    <t>08/02/2025 - 10/02/2025 ALICANTE</t>
  </si>
  <si>
    <t>Participación en el acto de inhumación de Rafael altamira y reunión con el presidente del C.A. de Alicante</t>
  </si>
  <si>
    <t xml:space="preserve">350,08€ 213,84€ </t>
  </si>
  <si>
    <t>27/02/2025 - 08/03/2025 ARGENTINA - CHILE</t>
  </si>
  <si>
    <t>Asistencia al 110 aniversario del C.A. de Mendoza y visita institucional a la comunidad asturiana en Chile</t>
  </si>
  <si>
    <r>
      <rPr>
        <sz val="11"/>
        <rFont val="Calibri"/>
        <family val="2"/>
        <scheme val="minor"/>
      </rPr>
      <t xml:space="preserve">2425,97€ 1105,92€ </t>
    </r>
    <r>
      <rPr>
        <sz val="11"/>
        <color rgb="FFFF0000"/>
        <rFont val="Calibri"/>
        <family val="2"/>
        <scheme val="minor"/>
      </rPr>
      <t xml:space="preserve">    </t>
    </r>
    <r>
      <rPr>
        <sz val="11"/>
        <rFont val="Calibri"/>
        <family val="2"/>
        <scheme val="minor"/>
      </rPr>
      <t xml:space="preserve">99,46€      380,00€ </t>
    </r>
  </si>
  <si>
    <t>BILLETES ALOJAMIENTO    SEGURO        TRASLADOS</t>
  </si>
  <si>
    <t>13/03/2025 - 18/03/2025 CUBA</t>
  </si>
  <si>
    <t>Visita institucional a la comunidad asturiana en Cuba</t>
  </si>
  <si>
    <r>
      <rPr>
        <sz val="11"/>
        <rFont val="Calibri"/>
        <family val="2"/>
        <scheme val="minor"/>
      </rPr>
      <t>1407,53€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758,70€ 55,00€    88,87€</t>
    </r>
  </si>
  <si>
    <t>BILLETES ALOJAMIENTO VISADO           SEGURO</t>
  </si>
  <si>
    <t>28/03/2025 - 30/03/2025 BRUSELAS</t>
  </si>
  <si>
    <t>Asistencia al acto de presentación del traje asturiano al Manneken Pis</t>
  </si>
  <si>
    <t xml:space="preserve">358,06€ 347,22€ 132,31€ </t>
  </si>
  <si>
    <t>BILLETES ALOJAMIENTO TRASLADO</t>
  </si>
  <si>
    <t>22-24 Enero 2025</t>
  </si>
  <si>
    <t>Feria Fitur</t>
  </si>
  <si>
    <t>SANANDER</t>
  </si>
  <si>
    <t>Reunión sectorial</t>
  </si>
  <si>
    <t>Madrid, 21/01/2025 a 24/01/2025</t>
  </si>
  <si>
    <t>Asistencia a la FERIA INTERNACIONAL DE TURISMO 2025 (FITUR)</t>
  </si>
  <si>
    <t>Vehículo oficial y alojamiento</t>
  </si>
  <si>
    <t>SANANDER, S.L.</t>
  </si>
  <si>
    <t>Barcelona, 10/03/2025 a 11/03/2025</t>
  </si>
  <si>
    <t>Reuniones con el  presidente del Centro de Asturiano de Barcelona, Enrique Delgado;  con el consejero de Empresa y Trabajo de la Generalitat de Cataluña, Miguel Sámper; y con la directora general de Turismo, Cristina Lage. Acto de presentación oficial del recorrido de La Vuelta Femenina 25 by Carrefour.es</t>
  </si>
  <si>
    <t>Vehículo oficial y avión</t>
  </si>
  <si>
    <t>Madrid, 18/03/2025</t>
  </si>
  <si>
    <t>Toma de posesión de José Luis Álvarez Almeida como presidente de Hostelería de España</t>
  </si>
  <si>
    <t>Vehículo oficial, avión y tren</t>
  </si>
  <si>
    <t>Padua (Italia), 25/03/2025 a 27/03/2025</t>
  </si>
  <si>
    <t xml:space="preserve">Reunión con la consejera de Turismo y directora de la Oficina Española de Turismo en Milán, Blanca Pérez-Sauquillo, y presentación del acto de promocoión turistica: Le Asturie aprono le porte. </t>
  </si>
  <si>
    <t>Vehículo oficial, avión y alojamiento</t>
  </si>
  <si>
    <t>Salamanca, 29/03/2025 a 30/03/2025</t>
  </si>
  <si>
    <t>Intervención en la Mesa sobre Reto Demográfico "Los desafíos de los jóvenes en la sociedad actual", organizada por la Asociación Progresista de Estudiantes Renovadores de la Universidad de Salamanca.</t>
  </si>
  <si>
    <t>Vehículo particular y alojamiento</t>
  </si>
  <si>
    <t>Alto Cargo: JEFA DE GABINETE DE LA CONSEJERÍA DE PRESIDENCIA,RETO DEMOGRÁFICO, IGUALDAD Y TURISMO: (Susana Mª Madera)</t>
  </si>
  <si>
    <t>Viaje a Madrid 
Sede de Delegación del Gobierno. Ministerio de Igualdad (C/ Alcalá, 37)
IDA: 4 de febrero de 2025
VUELTA: 4 de febrero 2025</t>
  </si>
  <si>
    <t>II Encuentro presencial "Estrategia Estatal para combatir las Violencias Machistas".</t>
  </si>
  <si>
    <t>Avión IDA y VUELTA en el mismo día</t>
  </si>
  <si>
    <t>Sanander Corporate Travel</t>
  </si>
  <si>
    <t>Viaje a Madrid 
Museo Nacional Centro de Arte Reina Sofía (C/ de la Ronda de Atocha, 2)
IDA: 10 de febrero de 2025
VUELTA: 10 de febrero 2025</t>
  </si>
  <si>
    <t>Acto conmemorativo del 20º Aniversario de la Ley Orgánica de Medidas de Protección Integral contra la Violencia de Género.</t>
  </si>
  <si>
    <t>MESA REDONDA DE SEGITTUR FITUR</t>
  </si>
  <si>
    <t>ALOJAMIENTO Y LOCOMOCIÓN</t>
  </si>
  <si>
    <t xml:space="preserve">MADRID,                                   29/01/2025                         </t>
  </si>
  <si>
    <t>JORNADA DE TRABAJO: VENTANILLA ÚNICA DE ALOJAMIENTOS DE CORTA DURACIÓN</t>
  </si>
  <si>
    <t>LOCOMOCION</t>
  </si>
  <si>
    <t>MOBILE WORLD CONGRESS</t>
  </si>
  <si>
    <t>1,281,86 €</t>
  </si>
  <si>
    <t xml:space="preserve">MADRID,                                       21-23/01/2025                         </t>
  </si>
  <si>
    <t>BARCELONA,                                2-5/03/2025</t>
  </si>
  <si>
    <t>Alto Cargo: JEFA DE GABINETE DE LA CONSEJERÍA DE PRESIDENCIA,RETO DEMOGRÁFICO, IGUALDAD Y TURISMO: (Olga González Álvarez)</t>
  </si>
  <si>
    <t>Viaje a Madrid 
Congreso de los Diputados (Cra de S. Jerónimo, s/n, Centro, 28071 Madrid)
IDA: 28 de abril de 2025
VUELTA: 29 de abril de 2025</t>
  </si>
  <si>
    <t>Mesa "Buenas prácticas para la aplicación del Pacto contra la Violencia de Género" encuadrada en las Jornadas "Violencia de Género, Cuestión de Estado"</t>
  </si>
  <si>
    <t>Avión IDA y VUELTA + Hotel</t>
  </si>
  <si>
    <t>Gijón - Noreña, 26 de abril</t>
  </si>
  <si>
    <t>Pregón de las Fiestas de San Marcos 2025</t>
  </si>
  <si>
    <t>Barcelona, del 3 al 4 de mayo</t>
  </si>
  <si>
    <t>Presentación de Equipos de la Vuelta Femenina By Carrefour / Entrega del Premio a la mejor joven "Asturias Paraíso Natural"</t>
  </si>
  <si>
    <t>Vehículo con conductor Gijón aeropuerto-Gijón y hotel</t>
  </si>
  <si>
    <t>Santander, del 7 al 8 de mayo</t>
  </si>
  <si>
    <t>Comisión de Seguimiento de la España Verde</t>
  </si>
  <si>
    <t>Hotel</t>
  </si>
  <si>
    <t>Gijón - Oviedo - Gijón, 17 de mayo</t>
  </si>
  <si>
    <t>Entrega de Premios XXXV Edición Memorial Maria Luisa</t>
  </si>
  <si>
    <t>Gijón - Oviedo - Gijón, 25 de mayo</t>
  </si>
  <si>
    <t>XXV Aniversario de la Preba de la Sidra</t>
  </si>
  <si>
    <t>Madrid, del 27 al 29 de mayo</t>
  </si>
  <si>
    <t>Presentación Ecoturismo España Verde / Jornada 90 Aniversario Vuelta en el Senado</t>
  </si>
  <si>
    <t>Gijón - Cangas de Onís - Avilés - Gijón, 31 de mayo</t>
  </si>
  <si>
    <t>XXXVII Media Maratón EDP Ruta de la Reconquista /Encuentro de fútbol Real Avilés - Rayo Majadahonda</t>
  </si>
  <si>
    <t>Mieres, 5 de junio</t>
  </si>
  <si>
    <t>Presentación Bocamina Planta 7</t>
  </si>
  <si>
    <t>Arenas de Cabrales, 14 de junio</t>
  </si>
  <si>
    <t>Entrega Premios Travesera y Traveserina 2025</t>
  </si>
  <si>
    <t>Navia, 26 de junio</t>
  </si>
  <si>
    <t>Entrega Banderas Azules</t>
  </si>
  <si>
    <t>MADRID, 03/04/2025</t>
  </si>
  <si>
    <t>SERVICE NOW PUT AI TO WORK SUMMIT MADRID</t>
  </si>
  <si>
    <t>MADRID, 24/04/2025</t>
  </si>
  <si>
    <t>AMETC AI Summit 2025</t>
  </si>
  <si>
    <t>MADRID, 13/05/2025</t>
  </si>
  <si>
    <t>GOVTECH 4 IMPACT</t>
  </si>
  <si>
    <t>MURCIA, 21-22/05/2025</t>
  </si>
  <si>
    <t>V FORO DE RESPONSBLES AUTONÓMICOS DE DIGITALIZACIÓN</t>
  </si>
  <si>
    <t>MADRID, 27/05/2025</t>
  </si>
  <si>
    <t>JORNADA LA IDENTIDAD DEL CIUDADANO: RESOLVIENDO EL RETO DE LA ACCESIBILIDAD Y CIBERSEGURIDAD</t>
  </si>
  <si>
    <t>BENIDORM, 06/06/2025</t>
  </si>
  <si>
    <t>CONGRESO DIGITAL TOURIST 2025</t>
  </si>
  <si>
    <t>BARCELONA,                             12-13/06/2025</t>
  </si>
  <si>
    <t>JORNADA TURISMO Y TECNOLOGIA SEGITTUR</t>
  </si>
  <si>
    <t>MADRID, 19/06/2025</t>
  </si>
  <si>
    <t>REUNIÓN DE LA COMISIÓN EUROPEA CON LA SECRETARÍA DE ESTADO DE INTELIGENCIA ARTIFICIAL Y LAS DG DE LAS CCAA CON COMPETENCIAS EN LA MATERIA</t>
  </si>
  <si>
    <t>Ponferrada, 10/04/2025 a 11/04/2025</t>
  </si>
  <si>
    <t>Firma de protocolo con el Ministerio para la Transición Ecológica y el Reto Demográfico para el impulso de un Centro de Innovación Territorial, el 11/04/2025</t>
  </si>
  <si>
    <t>Madrid, 21/05/2025 a 22/05/2025</t>
  </si>
  <si>
    <t>Intervención del Presidente del Principado de Asturias, Adrián Barbón, en el Fórum Europa, de Nueva Economía Fórum, el 22/05/2025</t>
  </si>
  <si>
    <t>Vehículo oficial, avión (ida) alojamiento y servicio de coche con conductor (vuelta).            (Viaje con sobrecoste no previsto por cancelación sobrevenida del vuelo de regreso por parte de la compañía aérea).</t>
  </si>
  <si>
    <t>01/04/2025-03/04/2025 MADRID</t>
  </si>
  <si>
    <t>Asistencia al IV Pleno del VIII mandato del Consejo General de la Ciudadanía Española en el Exterior</t>
  </si>
  <si>
    <t xml:space="preserve">103,80€ 375,50€ </t>
  </si>
  <si>
    <t>09/05/2025 - 10/05/2025 CASTELLÓN</t>
  </si>
  <si>
    <t xml:space="preserve">Acto de presentación de la conexión aérea Asturias - Castellón </t>
  </si>
  <si>
    <t xml:space="preserve">185,04€ 104,00€ </t>
  </si>
  <si>
    <t>16/05/2025 - 18/05/2025 MÁLAGA</t>
  </si>
  <si>
    <t xml:space="preserve">Acto del 50 aniversario del Centro Asturiano de Málaga </t>
  </si>
  <si>
    <r>
      <rPr>
        <sz val="11"/>
        <rFont val="Calibri"/>
        <family val="2"/>
        <scheme val="minor"/>
      </rPr>
      <t xml:space="preserve">275,91€ 325,08€ </t>
    </r>
    <r>
      <rPr>
        <sz val="11"/>
        <color rgb="FFFF0000"/>
        <rFont val="Calibri"/>
        <family val="2"/>
        <scheme val="minor"/>
      </rPr>
      <t xml:space="preserve">    </t>
    </r>
    <r>
      <rPr>
        <sz val="11"/>
        <rFont val="Calibri"/>
        <family val="2"/>
        <scheme val="minor"/>
      </rPr>
      <t xml:space="preserve">  </t>
    </r>
  </si>
  <si>
    <t xml:space="preserve">BILLETES ALOJAMIENTO    </t>
  </si>
  <si>
    <t>28/05/2025 - 03/06/2025 BUENOS AIRES - MONTEVIDEO</t>
  </si>
  <si>
    <t>Acto conmemorativo del centenario del Centro Asturiano de Cangas del Narcea y visita al Centro Asturiano de Uruguay</t>
  </si>
  <si>
    <r>
      <rPr>
        <sz val="11"/>
        <rFont val="Calibri"/>
        <family val="2"/>
        <scheme val="minor"/>
      </rPr>
      <t>1873,08€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94,47€  426,80€    334,96€</t>
    </r>
  </si>
  <si>
    <t>BILLETES          SEGURO           TRASLADOS         ALOJAMIENTO</t>
  </si>
  <si>
    <t>13/06/2025 - 15/06/2025 MADRID</t>
  </si>
  <si>
    <t>Actos del 40 aniversario de reconocimiento de asturianía del Centro Asturiano de Alcalá de Henares</t>
  </si>
  <si>
    <t xml:space="preserve">126,35€ 491,40€ </t>
  </si>
  <si>
    <t>11/09/2025-15/09/2025 MÁLAGA</t>
  </si>
  <si>
    <t>Asistir a los actos del Día de Asturias en Málaga organizado por el C.A. de Málaga</t>
  </si>
  <si>
    <t xml:space="preserve">407,31€      885,59€ 264,30€ </t>
  </si>
  <si>
    <t>VUELOS ALOJAMIENTO    TRASLADOS</t>
  </si>
  <si>
    <t>19/09/2025 - 22/09/2025 BARCELONA - VALENCIA</t>
  </si>
  <si>
    <t>Asistir a los actos del Día de Asturias en Barcelona y Valencia organizado por el C.A. de Barcelona y Valencia</t>
  </si>
  <si>
    <t xml:space="preserve">213,23€     38,00€ 602,00€ </t>
  </si>
  <si>
    <t xml:space="preserve">VUELOS          BILLETES ALOJAMIENTOS        </t>
  </si>
  <si>
    <t>Viaje a Madrid 
Ministerio de Igualdad (C/Alcalá,37)
IDA: 10 de julio de 2025
VUELTA: 10 de julio de 2025</t>
  </si>
  <si>
    <t>Comité de Crisis</t>
  </si>
  <si>
    <t xml:space="preserve">Avión IDA y VUELTA </t>
  </si>
  <si>
    <t>1-2 Sept</t>
  </si>
  <si>
    <t>Proyecto Europeo Turismo Azul</t>
  </si>
  <si>
    <t>Dia en Asturias en Castellon</t>
  </si>
  <si>
    <t>Boal y Lugo, 1/09/2025 a 2/09/2025</t>
  </si>
  <si>
    <t>1/09/2025: Boal. Visita la actuación desarrollada en el área recreativa Puente de Castrillón, en el marco del proyecto europeo Turismo Azul.                                         2/09/2025: Lugo. Reunión con Pilar García Porto, alcaldesa de Antas de Ulla y diputada del Área de Régimen Interior, Promoción del Territorio y Turismo de la Diputación de Lugo.</t>
  </si>
  <si>
    <t>Navelgas, 3 de agosto</t>
  </si>
  <si>
    <t>Inauguración Campeonato Mundial de Bateo</t>
  </si>
  <si>
    <t>Taxi contratado</t>
  </si>
  <si>
    <t>Luanco, 6 de agosto</t>
  </si>
  <si>
    <t>Presentación documental "Les Gaites conquisten New York/ Semifinales del XXXVIII Torneo BDO Tenis Playa Luanco</t>
  </si>
  <si>
    <t>Arriondas/Ribadesella, 9 de agosto</t>
  </si>
  <si>
    <t>87 Descenso Nacional del Sella</t>
  </si>
  <si>
    <t>Villaviciosa, 12 de septiembre</t>
  </si>
  <si>
    <t>Inauguración Fiestas de Nuestra Señora del Portal</t>
  </si>
  <si>
    <t>Alicante-Valencia, del 15 al 17 de septiembre</t>
  </si>
  <si>
    <t>Mesas redondas Prensa Ibérica</t>
  </si>
  <si>
    <t>Tren, Avión y hoteles</t>
  </si>
  <si>
    <t>Madrid, del 23 al 24 de septiembre</t>
  </si>
  <si>
    <t>Entrega Diplomas Fiestas Interés Turístico</t>
  </si>
  <si>
    <t>Tren y alojamiento</t>
  </si>
  <si>
    <t>Santander, del 24 al 25 de septiembre</t>
  </si>
  <si>
    <t>Avión y alojamiento</t>
  </si>
  <si>
    <t>Agenda 28</t>
  </si>
  <si>
    <t>Agenda 29</t>
  </si>
  <si>
    <t>PUEBLA DE SANABRIA 23-24/09/2025</t>
  </si>
  <si>
    <t>JORNADA DE ACTIVACIÓN DIGITAL DE ENTIDADES SUPRAMUNICIPALES</t>
  </si>
  <si>
    <t>ALOJAMIENTO</t>
  </si>
  <si>
    <t>MADRID, 25/09/2025</t>
  </si>
  <si>
    <t>25 ANIVERSARIO PREMIOS BYTE</t>
  </si>
  <si>
    <t>Madrid, 25/11/2025 a 26/11/2025</t>
  </si>
  <si>
    <t>Participación en mesa redonda "Demografía, longevidad, salud y cuidados: políticas para una sociedad del bienestar", dentro del primer Encuentro de comunidades autónomas España 360.</t>
  </si>
  <si>
    <t>Japón, del 3 al 12 de octubre</t>
  </si>
  <si>
    <t>Exposición Internacional de Osaka2025</t>
  </si>
  <si>
    <t>Aviones, Trenes Bala, taxis aeropuerto y hoteles</t>
  </si>
  <si>
    <t>Barcelona/Hospitalet de Llobregat, del 13 al 14 de octubre</t>
  </si>
  <si>
    <t>Mesas de debate de Prensa Ibérica</t>
  </si>
  <si>
    <t>Avión, hotel, alquiler coche</t>
  </si>
  <si>
    <t>Caso/Infiesto, 18 de octubre</t>
  </si>
  <si>
    <t>Salida, entrada y entrega de premios Carrera del Paraíso</t>
  </si>
  <si>
    <t>Servicio de taxi</t>
  </si>
  <si>
    <t>Villaviciosa, 25 de octubre</t>
  </si>
  <si>
    <t>Málaga/Sevilla, del 28 al 30 de octubre</t>
  </si>
  <si>
    <t>Avión, tren, taxis Aeropuerto y hoteles</t>
  </si>
  <si>
    <t>Valencia/Castellón, del 3 al 5 de noviembre</t>
  </si>
  <si>
    <t>Avión y hoteles</t>
  </si>
  <si>
    <t>Villaviciosa, 8 de noviembre</t>
  </si>
  <si>
    <t>Mesa redonda Asturias se saborea, se brinda y se comparte</t>
  </si>
  <si>
    <t>Madrid, del 16 al 17 de noviembre</t>
  </si>
  <si>
    <t>Mesa EPI Gastronomía Madrid</t>
  </si>
  <si>
    <t>Tren, taxi y hotel</t>
  </si>
  <si>
    <t>Gijón, 17 de noviembre</t>
  </si>
  <si>
    <t>Presentación equipos del Telecable Hockey Club</t>
  </si>
  <si>
    <t>Oviedo, 18 de noviembre</t>
  </si>
  <si>
    <t>Gala especial del Décimo Aniversario de Otea y Entrega de Premios 2025.</t>
  </si>
  <si>
    <t>Cangas de Onís, 20 noviembre</t>
  </si>
  <si>
    <t xml:space="preserve">Clausura I congreso de Turismo Rural </t>
  </si>
  <si>
    <t>A Coruña, del 17 al 18 de diciembre</t>
  </si>
  <si>
    <t>Entrevista Turismo Galicia &amp; Asturias</t>
  </si>
  <si>
    <t>Agenda 30</t>
  </si>
  <si>
    <t>Agenda 31</t>
  </si>
  <si>
    <t>Agenda 32</t>
  </si>
  <si>
    <t>Agenda 33</t>
  </si>
  <si>
    <t>Agenda 34</t>
  </si>
  <si>
    <t>Agenda 35</t>
  </si>
  <si>
    <t>Agenda 36</t>
  </si>
  <si>
    <t>Agenda 37</t>
  </si>
  <si>
    <t>Agenda 38</t>
  </si>
  <si>
    <t>Agenda 39</t>
  </si>
  <si>
    <t>Agenda 40</t>
  </si>
  <si>
    <t>Agenda 41</t>
  </si>
  <si>
    <t>02/10/2025-04/10/2025  SEVILLA</t>
  </si>
  <si>
    <t>Asistir a los actos del Día de Asturias en Sevilla organizado por el C.A. de Sevilla</t>
  </si>
  <si>
    <t xml:space="preserve">179,23€      556,50€ </t>
  </si>
  <si>
    <t xml:space="preserve">VUELOS ALOJAMIENTO    </t>
  </si>
  <si>
    <t>27/10/2025 - 28/10/2025 MADRID</t>
  </si>
  <si>
    <t xml:space="preserve">Asistir a reunión preparatoria de la cumbre Iberoamericana 2026 por Ministerio de Asuntos Exteriores, Unión Europea y Cooperación </t>
  </si>
  <si>
    <t xml:space="preserve">169,73€     267,78€ </t>
  </si>
  <si>
    <t xml:space="preserve">BILLETES         ALOJAMIENTO         </t>
  </si>
  <si>
    <t>28/11/2025 - 30/11/2025 MADRID</t>
  </si>
  <si>
    <t>Asistir a la comisión de mujeres y jóvenes del Consejo General de la Ciudadanía Española en el Exterior</t>
  </si>
  <si>
    <t xml:space="preserve">    151,55€ 419,86€ </t>
  </si>
  <si>
    <t xml:space="preserve">        BILLETES ALOJAMIENTOS        </t>
  </si>
  <si>
    <t>A CORUÑA, 29 Y 30/10/2025</t>
  </si>
  <si>
    <t>VI FORO DE RESPONSABLES AUTONÓMICOS DE DIGITALIZACIÓN</t>
  </si>
  <si>
    <t>BARCELONA, 5 Y 6/11/2025</t>
  </si>
  <si>
    <t>CONGRESO SMART CITY 2025</t>
  </si>
  <si>
    <t>BARCELONA, 10 Y 11/11/2025</t>
  </si>
  <si>
    <t>SYMPOSIUM GARTNER 2025</t>
  </si>
  <si>
    <t>BARCELONA, 18 Y 19/11/2025</t>
  </si>
  <si>
    <t>FORO ORACLE DATA &amp; AI (anulado el viaje, se pudo cancelar el hotel, pero no los gastos de avión)</t>
  </si>
  <si>
    <t>LOCOMOCIÓN</t>
  </si>
  <si>
    <t>MADRID, 24/11/2025</t>
  </si>
  <si>
    <t>VISITA A INSTALACIONES DE INDRA</t>
  </si>
  <si>
    <t>MADRID, 17/12/2025</t>
  </si>
  <si>
    <t>JORNADA Desafío ALIA: Creando una comunidad de IA en España</t>
  </si>
  <si>
    <t>Bilbao 
22 y 23 de octubre de 2025</t>
  </si>
  <si>
    <t>Asistencia reunión semestral de los Institutos Españoles de formación</t>
  </si>
  <si>
    <t>Dietas de Manutención</t>
  </si>
  <si>
    <t>Madrid, 09/01/2025</t>
  </si>
  <si>
    <t>Comisión Económica y Junta Directiva de IBERMUTUA</t>
  </si>
  <si>
    <t xml:space="preserve">TREN </t>
  </si>
  <si>
    <t>Madrid, 06/02/2025</t>
  </si>
  <si>
    <t>Madrid, 06/03/2025</t>
  </si>
  <si>
    <t xml:space="preserve">Madrid, 03/04/2025 </t>
  </si>
  <si>
    <t>Reunión Director General de IBERMUTA</t>
  </si>
  <si>
    <t>Madrid 10/04/2025</t>
  </si>
  <si>
    <t>Madrid, 24/04/2025</t>
  </si>
  <si>
    <t>Reunión Grupo Técnico Movilidad y Selección de la Comisión de Coordinación de Empleo Público</t>
  </si>
  <si>
    <t>Madrid,  08/05/2025</t>
  </si>
  <si>
    <t>Madrid, 05/06/2025</t>
  </si>
  <si>
    <t>Madrid, 17/07/2025</t>
  </si>
  <si>
    <t>Madrid, 11/09/2025</t>
  </si>
  <si>
    <t>Madrid, 17/09/2025</t>
  </si>
  <si>
    <t>Conferencia Sectorial Administración Pública</t>
  </si>
  <si>
    <t>TREN/AVIÓN</t>
  </si>
  <si>
    <t>Madrid, 01/10/2025</t>
  </si>
  <si>
    <t>Comisión Coordinación Empleo Público (CCEP)</t>
  </si>
  <si>
    <t>Madrid, 09/10/2025</t>
  </si>
  <si>
    <t>Madrid, 16/10/2025</t>
  </si>
  <si>
    <t xml:space="preserve">Reunión Directora General de Función Pública del Ministerio </t>
  </si>
  <si>
    <t>Madrid, 06/11/2025</t>
  </si>
  <si>
    <t>Madrid, 11/12/2025</t>
  </si>
  <si>
    <t>DIRECTORA GENERAL DE IGUALDAD (HASTA 23/09/2025)</t>
  </si>
  <si>
    <t>323B</t>
  </si>
  <si>
    <t>VANESA FERNÁNDEZ GARCÍA</t>
  </si>
  <si>
    <t>DIRECTORA GENERAL DE IGUALDAD (DESDE 24/09/2025)</t>
  </si>
  <si>
    <t>OLGA GONZÁLEZ ÁLVAREZ</t>
  </si>
  <si>
    <t>JEFA DE GABINETE (DESDE 28/05/2025)</t>
  </si>
  <si>
    <t>*SUSANA MARIA MADERA ALVAREZ</t>
  </si>
  <si>
    <t>JEFA DE GABINETE (HASTA 27/05/2025)</t>
  </si>
  <si>
    <t>121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</si>
</sst>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9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i/>
      <sz val="10"/>
      <color indexed="9"/>
      <name val="Calibri"/>
      <family val="2"/>
    </font>
    <font>
      <b/>
      <u/>
      <sz val="12"/>
      <color indexed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rgb="FF000000"/>
      </patternFill>
    </fill>
  </fills>
  <borders count="43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55"/>
      </left>
      <right style="thin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/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/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/>
      <top style="double">
        <color indexed="55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/>
      <bottom/>
      <diagonal/>
    </border>
  </borders>
  <cellStyleXfs count="3">
    <xf numFmtId="0" fontId="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240">
    <xf numFmtId="0" fontId="0" fillId="0" borderId="0" xfId="0"/>
    <xf numFmtId="14" fontId="3" fillId="0" borderId="0" xfId="0" applyNumberFormat="1" applyFont="1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6" xfId="0" applyFont="1" applyBorder="1"/>
    <xf numFmtId="0" fontId="6" fillId="0" borderId="3" xfId="0" applyFont="1" applyBorder="1"/>
    <xf numFmtId="0" fontId="6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164" fontId="10" fillId="2" borderId="9" xfId="0" applyNumberFormat="1" applyFont="1" applyFill="1" applyBorder="1" applyAlignment="1">
      <alignment horizontal="right"/>
    </xf>
    <xf numFmtId="164" fontId="10" fillId="2" borderId="10" xfId="0" applyNumberFormat="1" applyFont="1" applyFill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9" fillId="3" borderId="12" xfId="0" applyNumberFormat="1" applyFont="1" applyFill="1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164" fontId="4" fillId="0" borderId="11" xfId="0" quotePrefix="1" applyNumberFormat="1" applyFont="1" applyBorder="1" applyAlignment="1">
      <alignment horizontal="right"/>
    </xf>
    <xf numFmtId="0" fontId="7" fillId="0" borderId="0" xfId="0" applyFont="1"/>
    <xf numFmtId="0" fontId="2" fillId="3" borderId="0" xfId="0" applyFont="1" applyFill="1"/>
    <xf numFmtId="0" fontId="2" fillId="4" borderId="1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7" fillId="0" borderId="15" xfId="0" applyFont="1" applyBorder="1"/>
    <xf numFmtId="0" fontId="7" fillId="0" borderId="16" xfId="0" applyFont="1" applyBorder="1" applyAlignment="1">
      <alignment horizontal="left" wrapText="1"/>
    </xf>
    <xf numFmtId="0" fontId="7" fillId="0" borderId="16" xfId="0" applyFont="1" applyBorder="1" applyAlignment="1">
      <alignment horizontal="left"/>
    </xf>
    <xf numFmtId="0" fontId="4" fillId="0" borderId="17" xfId="0" applyFont="1" applyBorder="1"/>
    <xf numFmtId="0" fontId="4" fillId="0" borderId="18" xfId="0" applyFont="1" applyBorder="1" applyAlignment="1">
      <alignment horizontal="center"/>
    </xf>
    <xf numFmtId="164" fontId="4" fillId="0" borderId="9" xfId="0" applyNumberFormat="1" applyFont="1" applyBorder="1" applyAlignment="1">
      <alignment horizontal="right"/>
    </xf>
    <xf numFmtId="0" fontId="4" fillId="0" borderId="13" xfId="0" applyFont="1" applyBorder="1" applyAlignment="1">
      <alignment horizontal="left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wrapText="1"/>
    </xf>
    <xf numFmtId="0" fontId="7" fillId="0" borderId="19" xfId="0" applyFont="1" applyBorder="1"/>
    <xf numFmtId="164" fontId="7" fillId="0" borderId="2" xfId="0" applyNumberFormat="1" applyFont="1" applyBorder="1"/>
    <xf numFmtId="0" fontId="14" fillId="0" borderId="14" xfId="0" applyFont="1" applyBorder="1" applyAlignment="1">
      <alignment horizontal="center" wrapText="1"/>
    </xf>
    <xf numFmtId="0" fontId="0" fillId="3" borderId="0" xfId="0" applyFill="1"/>
    <xf numFmtId="0" fontId="2" fillId="3" borderId="20" xfId="0" applyFont="1" applyFill="1" applyBorder="1" applyAlignment="1">
      <alignment horizontal="left"/>
    </xf>
    <xf numFmtId="0" fontId="0" fillId="0" borderId="14" xfId="0" applyBorder="1" applyAlignment="1">
      <alignment horizontal="justify" vertical="center" wrapText="1"/>
    </xf>
    <xf numFmtId="8" fontId="14" fillId="0" borderId="1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5" fillId="0" borderId="14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wrapText="1"/>
    </xf>
    <xf numFmtId="0" fontId="16" fillId="0" borderId="0" xfId="0" applyFont="1"/>
    <xf numFmtId="0" fontId="1" fillId="0" borderId="0" xfId="0" applyFont="1" applyAlignment="1">
      <alignment horizontal="center" wrapText="1"/>
    </xf>
    <xf numFmtId="0" fontId="17" fillId="0" borderId="0" xfId="0" applyFont="1"/>
    <xf numFmtId="0" fontId="15" fillId="0" borderId="14" xfId="0" applyFont="1" applyBorder="1" applyAlignment="1">
      <alignment horizontal="center" vertical="center" wrapText="1"/>
    </xf>
    <xf numFmtId="8" fontId="1" fillId="0" borderId="14" xfId="0" applyNumberFormat="1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164" fontId="4" fillId="0" borderId="16" xfId="0" quotePrefix="1" applyNumberFormat="1" applyFont="1" applyBorder="1" applyAlignment="1">
      <alignment horizontal="right"/>
    </xf>
    <xf numFmtId="164" fontId="20" fillId="2" borderId="9" xfId="0" applyNumberFormat="1" applyFont="1" applyFill="1" applyBorder="1" applyAlignment="1">
      <alignment horizontal="right"/>
    </xf>
    <xf numFmtId="164" fontId="10" fillId="2" borderId="24" xfId="0" applyNumberFormat="1" applyFont="1" applyFill="1" applyBorder="1" applyAlignment="1">
      <alignment horizontal="right"/>
    </xf>
    <xf numFmtId="164" fontId="11" fillId="2" borderId="25" xfId="0" applyNumberFormat="1" applyFont="1" applyFill="1" applyBorder="1" applyAlignment="1">
      <alignment horizontal="right"/>
    </xf>
    <xf numFmtId="164" fontId="21" fillId="6" borderId="14" xfId="0" applyNumberFormat="1" applyFont="1" applyFill="1" applyBorder="1"/>
    <xf numFmtId="0" fontId="14" fillId="0" borderId="0" xfId="0" applyFont="1" applyAlignment="1">
      <alignment horizontal="center" wrapText="1"/>
    </xf>
    <xf numFmtId="0" fontId="22" fillId="0" borderId="14" xfId="0" applyFont="1" applyBorder="1" applyAlignment="1">
      <alignment horizontal="center" vertical="center" wrapText="1"/>
    </xf>
    <xf numFmtId="8" fontId="22" fillId="0" borderId="14" xfId="0" applyNumberFormat="1" applyFont="1" applyBorder="1" applyAlignment="1">
      <alignment horizontal="center" vertical="center" wrapText="1"/>
    </xf>
    <xf numFmtId="8" fontId="14" fillId="0" borderId="0" xfId="0" applyNumberFormat="1" applyFont="1" applyAlignment="1">
      <alignment horizontal="center" wrapText="1"/>
    </xf>
    <xf numFmtId="0" fontId="6" fillId="2" borderId="22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 wrapText="1"/>
    </xf>
    <xf numFmtId="0" fontId="8" fillId="8" borderId="14" xfId="0" applyFont="1" applyFill="1" applyBorder="1" applyAlignment="1">
      <alignment horizontal="center" wrapText="1"/>
    </xf>
    <xf numFmtId="0" fontId="23" fillId="9" borderId="22" xfId="0" applyFont="1" applyFill="1" applyBorder="1" applyAlignment="1">
      <alignment horizontal="center" wrapText="1"/>
    </xf>
    <xf numFmtId="0" fontId="23" fillId="9" borderId="23" xfId="0" applyFont="1" applyFill="1" applyBorder="1" applyAlignment="1">
      <alignment horizontal="center" wrapText="1"/>
    </xf>
    <xf numFmtId="0" fontId="23" fillId="9" borderId="27" xfId="0" applyFont="1" applyFill="1" applyBorder="1" applyAlignment="1">
      <alignment horizontal="center" wrapText="1"/>
    </xf>
    <xf numFmtId="164" fontId="7" fillId="8" borderId="2" xfId="0" applyNumberFormat="1" applyFont="1" applyFill="1" applyBorder="1"/>
    <xf numFmtId="0" fontId="24" fillId="2" borderId="21" xfId="0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8" fontId="22" fillId="0" borderId="0" xfId="0" applyNumberFormat="1" applyFont="1" applyAlignment="1">
      <alignment horizontal="center" vertical="center" wrapText="1"/>
    </xf>
    <xf numFmtId="0" fontId="2" fillId="10" borderId="0" xfId="0" applyFont="1" applyFill="1"/>
    <xf numFmtId="0" fontId="0" fillId="10" borderId="0" xfId="0" applyFill="1"/>
    <xf numFmtId="0" fontId="18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2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 wrapText="1"/>
    </xf>
    <xf numFmtId="8" fontId="22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0" fillId="0" borderId="14" xfId="0" applyBorder="1"/>
    <xf numFmtId="0" fontId="7" fillId="0" borderId="28" xfId="0" applyFont="1" applyBorder="1"/>
    <xf numFmtId="0" fontId="4" fillId="0" borderId="29" xfId="0" applyFont="1" applyBorder="1"/>
    <xf numFmtId="0" fontId="4" fillId="0" borderId="30" xfId="0" applyFont="1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164" fontId="4" fillId="0" borderId="16" xfId="0" quotePrefix="1" applyNumberFormat="1" applyFont="1" applyBorder="1" applyAlignment="1">
      <alignment horizontal="right" vertical="center"/>
    </xf>
    <xf numFmtId="164" fontId="4" fillId="0" borderId="11" xfId="0" quotePrefix="1" applyNumberFormat="1" applyFont="1" applyBorder="1" applyAlignment="1">
      <alignment horizontal="right" vertical="center"/>
    </xf>
    <xf numFmtId="164" fontId="9" fillId="3" borderId="12" xfId="0" applyNumberFormat="1" applyFont="1" applyFill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4" fontId="10" fillId="2" borderId="9" xfId="0" applyNumberFormat="1" applyFont="1" applyFill="1" applyBorder="1" applyAlignment="1">
      <alignment horizontal="right" vertical="center"/>
    </xf>
    <xf numFmtId="164" fontId="11" fillId="2" borderId="25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5" fillId="0" borderId="0" xfId="0" applyFont="1"/>
    <xf numFmtId="0" fontId="2" fillId="4" borderId="31" xfId="0" applyFont="1" applyFill="1" applyBorder="1" applyAlignment="1">
      <alignment horizontal="center"/>
    </xf>
    <xf numFmtId="0" fontId="1" fillId="0" borderId="31" xfId="0" applyFont="1" applyBorder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1" fillId="7" borderId="0" xfId="0" applyFont="1" applyFill="1" applyAlignment="1">
      <alignment horizontal="left"/>
    </xf>
    <xf numFmtId="0" fontId="22" fillId="7" borderId="0" xfId="0" applyFont="1" applyFill="1"/>
    <xf numFmtId="0" fontId="13" fillId="7" borderId="0" xfId="0" applyFont="1" applyFill="1" applyAlignment="1">
      <alignment horizontal="center"/>
    </xf>
    <xf numFmtId="0" fontId="13" fillId="7" borderId="14" xfId="0" applyFont="1" applyFill="1" applyBorder="1" applyAlignment="1">
      <alignment horizontal="center"/>
    </xf>
    <xf numFmtId="8" fontId="22" fillId="7" borderId="14" xfId="0" applyNumberFormat="1" applyFont="1" applyFill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wrapText="1"/>
    </xf>
    <xf numFmtId="0" fontId="1" fillId="7" borderId="31" xfId="0" applyFont="1" applyFill="1" applyBorder="1" applyAlignment="1">
      <alignment horizontal="center" wrapText="1"/>
    </xf>
    <xf numFmtId="0" fontId="17" fillId="0" borderId="0" xfId="0" applyFont="1" applyAlignment="1">
      <alignment horizontal="left"/>
    </xf>
    <xf numFmtId="0" fontId="23" fillId="9" borderId="21" xfId="0" applyFont="1" applyFill="1" applyBorder="1" applyAlignment="1">
      <alignment horizontal="center" wrapText="1"/>
    </xf>
    <xf numFmtId="0" fontId="23" fillId="9" borderId="32" xfId="0" applyFont="1" applyFill="1" applyBorder="1" applyAlignment="1">
      <alignment horizontal="center" wrapText="1"/>
    </xf>
    <xf numFmtId="0" fontId="23" fillId="9" borderId="33" xfId="0" applyFont="1" applyFill="1" applyBorder="1" applyAlignment="1">
      <alignment horizontal="center" wrapText="1"/>
    </xf>
    <xf numFmtId="0" fontId="7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7" fillId="0" borderId="36" xfId="0" applyFont="1" applyBorder="1"/>
    <xf numFmtId="0" fontId="7" fillId="0" borderId="15" xfId="0" applyFont="1" applyBorder="1" applyAlignment="1">
      <alignment wrapText="1"/>
    </xf>
    <xf numFmtId="0" fontId="4" fillId="0" borderId="36" xfId="0" applyFont="1" applyBorder="1"/>
    <xf numFmtId="0" fontId="14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/>
    </xf>
    <xf numFmtId="0" fontId="0" fillId="0" borderId="0" xfId="0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0" xfId="0" applyAlignment="1">
      <alignment horizontal="left" vertical="top"/>
    </xf>
    <xf numFmtId="0" fontId="0" fillId="10" borderId="0" xfId="0" applyFill="1" applyAlignment="1">
      <alignment horizontal="left"/>
    </xf>
    <xf numFmtId="0" fontId="19" fillId="10" borderId="0" xfId="0" applyFont="1" applyFill="1" applyAlignment="1">
      <alignment horizontal="left"/>
    </xf>
    <xf numFmtId="8" fontId="14" fillId="0" borderId="14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wrapText="1"/>
    </xf>
    <xf numFmtId="0" fontId="27" fillId="0" borderId="31" xfId="0" applyFont="1" applyBorder="1" applyAlignment="1">
      <alignment horizontal="center" wrapText="1"/>
    </xf>
    <xf numFmtId="164" fontId="4" fillId="0" borderId="37" xfId="0" applyNumberFormat="1" applyFont="1" applyBorder="1" applyAlignment="1">
      <alignment horizontal="right"/>
    </xf>
    <xf numFmtId="0" fontId="4" fillId="0" borderId="13" xfId="0" applyFont="1" applyBorder="1" applyAlignment="1">
      <alignment vertical="center"/>
    </xf>
    <xf numFmtId="0" fontId="6" fillId="2" borderId="23" xfId="0" applyFont="1" applyFill="1" applyBorder="1" applyAlignment="1">
      <alignment horizontal="left" vertical="center"/>
    </xf>
    <xf numFmtId="0" fontId="0" fillId="11" borderId="0" xfId="0" applyFill="1"/>
    <xf numFmtId="49" fontId="6" fillId="2" borderId="21" xfId="0" applyNumberFormat="1" applyFont="1" applyFill="1" applyBorder="1" applyAlignment="1">
      <alignment horizontal="left"/>
    </xf>
    <xf numFmtId="8" fontId="22" fillId="0" borderId="14" xfId="0" applyNumberFormat="1" applyFont="1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wrapText="1"/>
    </xf>
    <xf numFmtId="0" fontId="30" fillId="12" borderId="14" xfId="0" applyFont="1" applyFill="1" applyBorder="1" applyAlignment="1">
      <alignment horizontal="center"/>
    </xf>
    <xf numFmtId="0" fontId="31" fillId="0" borderId="14" xfId="0" applyFont="1" applyBorder="1" applyAlignment="1">
      <alignment horizontal="center" wrapText="1"/>
    </xf>
    <xf numFmtId="0" fontId="28" fillId="12" borderId="14" xfId="0" applyFont="1" applyFill="1" applyBorder="1" applyAlignment="1">
      <alignment horizontal="center"/>
    </xf>
    <xf numFmtId="0" fontId="0" fillId="0" borderId="0" xfId="0"/>
    <xf numFmtId="0" fontId="2" fillId="5" borderId="14" xfId="0" applyFont="1" applyFill="1" applyBorder="1" applyAlignment="1">
      <alignment horizontal="center"/>
    </xf>
    <xf numFmtId="0" fontId="14" fillId="0" borderId="14" xfId="0" applyFont="1" applyBorder="1" applyAlignment="1"/>
    <xf numFmtId="0" fontId="14" fillId="0" borderId="14" xfId="0" applyFont="1" applyFill="1" applyBorder="1" applyAlignment="1"/>
    <xf numFmtId="0" fontId="13" fillId="5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8" fontId="2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vertical="center" wrapText="1"/>
    </xf>
    <xf numFmtId="8" fontId="29" fillId="0" borderId="14" xfId="0" applyNumberFormat="1" applyFont="1" applyFill="1" applyBorder="1" applyAlignment="1">
      <alignment horizontal="right" vertical="center" wrapText="1"/>
    </xf>
    <xf numFmtId="0" fontId="29" fillId="0" borderId="14" xfId="0" applyFont="1" applyFill="1" applyBorder="1" applyAlignment="1">
      <alignment horizontal="center" wrapText="1"/>
    </xf>
    <xf numFmtId="0" fontId="32" fillId="0" borderId="14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wrapText="1"/>
    </xf>
    <xf numFmtId="1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8" fontId="0" fillId="0" borderId="0" xfId="0" applyNumberForma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14" fillId="0" borderId="14" xfId="0" applyFont="1" applyBorder="1" applyAlignment="1">
      <alignment vertical="center" wrapText="1"/>
    </xf>
    <xf numFmtId="0" fontId="0" fillId="7" borderId="14" xfId="0" applyFill="1" applyBorder="1" applyAlignment="1">
      <alignment wrapText="1"/>
    </xf>
    <xf numFmtId="0" fontId="0" fillId="7" borderId="14" xfId="0" applyFill="1" applyBorder="1"/>
    <xf numFmtId="0" fontId="1" fillId="7" borderId="14" xfId="0" applyFont="1" applyFill="1" applyBorder="1" applyAlignment="1">
      <alignment wrapText="1"/>
    </xf>
    <xf numFmtId="0" fontId="0" fillId="7" borderId="14" xfId="0" applyFont="1" applyFill="1" applyBorder="1" applyAlignment="1">
      <alignment wrapText="1"/>
    </xf>
    <xf numFmtId="8" fontId="0" fillId="7" borderId="14" xfId="0" applyNumberFormat="1" applyFont="1" applyFill="1" applyBorder="1" applyAlignment="1">
      <alignment wrapText="1"/>
    </xf>
    <xf numFmtId="14" fontId="29" fillId="0" borderId="14" xfId="0" applyNumberFormat="1" applyFont="1" applyFill="1" applyBorder="1" applyAlignment="1">
      <alignment horizontal="left" vertical="center" wrapText="1"/>
    </xf>
    <xf numFmtId="0" fontId="28" fillId="12" borderId="0" xfId="0" applyFont="1" applyFill="1" applyBorder="1" applyAlignment="1">
      <alignment horizontal="center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/>
    <xf numFmtId="0" fontId="1" fillId="0" borderId="14" xfId="0" applyFont="1" applyFill="1" applyBorder="1" applyAlignment="1"/>
    <xf numFmtId="0" fontId="0" fillId="0" borderId="14" xfId="0" applyFill="1" applyBorder="1"/>
    <xf numFmtId="8" fontId="0" fillId="0" borderId="14" xfId="0" applyNumberFormat="1" applyBorder="1"/>
    <xf numFmtId="8" fontId="26" fillId="0" borderId="14" xfId="1" applyNumberFormat="1" applyFont="1" applyBorder="1" applyAlignment="1">
      <alignment horizontal="right"/>
    </xf>
    <xf numFmtId="0" fontId="19" fillId="0" borderId="0" xfId="0" applyFont="1"/>
    <xf numFmtId="164" fontId="14" fillId="0" borderId="14" xfId="0" applyNumberFormat="1" applyFont="1" applyBorder="1" applyAlignment="1"/>
    <xf numFmtId="0" fontId="33" fillId="7" borderId="14" xfId="0" applyFont="1" applyFill="1" applyBorder="1" applyAlignment="1">
      <alignment horizontal="center"/>
    </xf>
    <xf numFmtId="8" fontId="18" fillId="0" borderId="14" xfId="0" applyNumberFormat="1" applyFont="1" applyBorder="1" applyAlignment="1">
      <alignment horizontal="center" vertical="center" wrapText="1"/>
    </xf>
    <xf numFmtId="16" fontId="14" fillId="0" borderId="14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wrapText="1"/>
    </xf>
    <xf numFmtId="0" fontId="27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justify" vertical="center"/>
    </xf>
    <xf numFmtId="0" fontId="27" fillId="0" borderId="14" xfId="0" applyFont="1" applyFill="1" applyBorder="1" applyAlignment="1">
      <alignment horizontal="center" vertical="center" wrapText="1"/>
    </xf>
    <xf numFmtId="14" fontId="22" fillId="0" borderId="14" xfId="0" applyNumberFormat="1" applyFont="1" applyFill="1" applyBorder="1" applyAlignment="1">
      <alignment vertical="center" wrapText="1"/>
    </xf>
    <xf numFmtId="8" fontId="0" fillId="0" borderId="14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2" fillId="7" borderId="14" xfId="0" applyFont="1" applyFill="1" applyBorder="1" applyAlignment="1">
      <alignment wrapText="1"/>
    </xf>
    <xf numFmtId="8" fontId="0" fillId="7" borderId="14" xfId="0" applyNumberFormat="1" applyFill="1" applyBorder="1"/>
    <xf numFmtId="0" fontId="1" fillId="0" borderId="14" xfId="0" applyFont="1" applyBorder="1" applyAlignment="1">
      <alignment horizontal="left" wrapText="1"/>
    </xf>
    <xf numFmtId="0" fontId="14" fillId="0" borderId="14" xfId="0" applyFont="1" applyBorder="1" applyAlignment="1">
      <alignment horizontal="left" vertical="center" wrapText="1"/>
    </xf>
    <xf numFmtId="0" fontId="2" fillId="7" borderId="14" xfId="0" applyFont="1" applyFill="1" applyBorder="1" applyAlignment="1">
      <alignment horizontal="center"/>
    </xf>
    <xf numFmtId="0" fontId="2" fillId="10" borderId="0" xfId="0" applyFont="1" applyFill="1" applyAlignment="1">
      <alignment horizontal="left"/>
    </xf>
    <xf numFmtId="0" fontId="0" fillId="10" borderId="14" xfId="0" applyFont="1" applyFill="1" applyBorder="1" applyAlignment="1">
      <alignment wrapText="1"/>
    </xf>
    <xf numFmtId="8" fontId="22" fillId="10" borderId="14" xfId="0" applyNumberFormat="1" applyFont="1" applyFill="1" applyBorder="1" applyAlignment="1">
      <alignment horizontal="center" vertical="center" wrapText="1"/>
    </xf>
    <xf numFmtId="0" fontId="22" fillId="10" borderId="14" xfId="0" applyFont="1" applyFill="1" applyBorder="1" applyAlignment="1">
      <alignment horizontal="center" vertical="center" wrapText="1"/>
    </xf>
    <xf numFmtId="0" fontId="27" fillId="10" borderId="14" xfId="0" applyFont="1" applyFill="1" applyBorder="1" applyAlignment="1">
      <alignment horizontal="center" vertical="center" wrapText="1"/>
    </xf>
    <xf numFmtId="0" fontId="33" fillId="7" borderId="14" xfId="0" applyFont="1" applyFill="1" applyBorder="1" applyAlignment="1">
      <alignment horizontal="left"/>
    </xf>
    <xf numFmtId="0" fontId="14" fillId="0" borderId="14" xfId="0" applyFont="1" applyBorder="1" applyAlignment="1">
      <alignment vertical="top" wrapText="1"/>
    </xf>
    <xf numFmtId="0" fontId="0" fillId="0" borderId="38" xfId="0" applyFont="1" applyBorder="1" applyAlignment="1">
      <alignment wrapText="1"/>
    </xf>
    <xf numFmtId="0" fontId="0" fillId="0" borderId="38" xfId="0" applyFont="1" applyBorder="1" applyAlignment="1">
      <alignment horizontal="justify" vertical="center"/>
    </xf>
    <xf numFmtId="8" fontId="0" fillId="0" borderId="38" xfId="0" applyNumberFormat="1" applyFont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14" fillId="0" borderId="14" xfId="0" applyFont="1" applyFill="1" applyBorder="1" applyAlignment="1">
      <alignment horizontal="center" wrapText="1"/>
    </xf>
    <xf numFmtId="0" fontId="0" fillId="0" borderId="39" xfId="0" applyFont="1" applyBorder="1" applyAlignment="1">
      <alignment wrapText="1"/>
    </xf>
    <xf numFmtId="8" fontId="0" fillId="0" borderId="39" xfId="0" applyNumberFormat="1" applyFont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 wrapText="1"/>
    </xf>
    <xf numFmtId="0" fontId="27" fillId="0" borderId="39" xfId="0" applyFont="1" applyFill="1" applyBorder="1" applyAlignment="1">
      <alignment horizontal="center" vertical="center" wrapText="1"/>
    </xf>
    <xf numFmtId="0" fontId="1" fillId="0" borderId="31" xfId="0" applyFont="1" applyBorder="1" applyAlignment="1"/>
    <xf numFmtId="0" fontId="1" fillId="0" borderId="1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/>
    </xf>
    <xf numFmtId="0" fontId="7" fillId="7" borderId="14" xfId="0" applyFont="1" applyFill="1" applyBorder="1"/>
    <xf numFmtId="0" fontId="4" fillId="7" borderId="14" xfId="0" applyFont="1" applyFill="1" applyBorder="1"/>
    <xf numFmtId="0" fontId="4" fillId="7" borderId="41" xfId="0" applyFont="1" applyFill="1" applyBorder="1" applyAlignment="1">
      <alignment horizontal="center"/>
    </xf>
    <xf numFmtId="164" fontId="4" fillId="7" borderId="42" xfId="0" applyNumberFormat="1" applyFont="1" applyFill="1" applyBorder="1" applyAlignment="1">
      <alignment horizontal="right"/>
    </xf>
    <xf numFmtId="0" fontId="12" fillId="0" borderId="0" xfId="0" applyFont="1" applyAlignment="1">
      <alignment horizontal="left" vertical="top" wrapText="1"/>
    </xf>
    <xf numFmtId="0" fontId="17" fillId="0" borderId="0" xfId="0" applyFont="1" applyAlignment="1">
      <alignment horizontal="left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25" Type="http://schemas.openxmlformats.org/officeDocument/2006/relationships/revisionLog" Target="revisionLog4.xml"/><Relationship Id="rId124" Type="http://schemas.openxmlformats.org/officeDocument/2006/relationships/revisionLog" Target="revisionLog3.xml"/><Relationship Id="rId127" Type="http://schemas.openxmlformats.org/officeDocument/2006/relationships/revisionLog" Target="revisionLog1.xml"/><Relationship Id="rId126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0836435-E781-40C1-8FE6-6D01A1720C7C}" diskRevisions="1" revisionId="8538" version="33">
  <header guid="{6AFDF3A1-5D35-4029-BE9D-C03BBEC374B4}" dateTime="2026-01-15T12:31:51" maxSheetId="6" userName="Usuario de Windows" r:id="rId124" minRId="7891" maxRId="7920">
    <sheetIdMap count="5">
      <sheetId val="1"/>
      <sheetId val="5"/>
      <sheetId val="2"/>
      <sheetId val="3"/>
      <sheetId val="4"/>
    </sheetIdMap>
  </header>
  <header guid="{7F946F8B-A90B-48D7-A006-5C9C5AF2E349}" dateTime="2026-01-19T08:01:22" maxSheetId="6" userName="Usuario de Windows" r:id="rId125" minRId="7921" maxRId="7923">
    <sheetIdMap count="5">
      <sheetId val="1"/>
      <sheetId val="5"/>
      <sheetId val="2"/>
      <sheetId val="3"/>
      <sheetId val="4"/>
    </sheetIdMap>
  </header>
  <header guid="{10160543-B6D5-486C-B27C-87D6D53B18F9}" dateTime="2026-02-10T13:28:43" maxSheetId="6" userName="Usuario de Windows" r:id="rId126" minRId="7924" maxRId="8008">
    <sheetIdMap count="5">
      <sheetId val="1"/>
      <sheetId val="5"/>
      <sheetId val="2"/>
      <sheetId val="3"/>
      <sheetId val="4"/>
    </sheetIdMap>
  </header>
  <header guid="{30836435-E781-40C1-8FE6-6D01A1720C7C}" dateTime="2026-02-12T08:52:03" maxSheetId="6" userName="Usuario de Windows" r:id="rId127" minRId="8009" maxRId="8538">
    <sheetIdMap count="5">
      <sheetId val="1"/>
      <sheetId val="5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09" sId="5">
    <oc r="F8">
      <f>SUM(D8:E8)</f>
    </oc>
    <nc r="F8">
      <f>SUM(D8:E8)</f>
    </nc>
  </rcc>
  <rcc rId="8010" sId="5">
    <oc r="I8">
      <f>SUM(G8:H8)</f>
    </oc>
    <nc r="I8">
      <f>SUM(G8:H8)</f>
    </nc>
  </rcc>
  <rcc rId="8011" sId="5" odxf="1" dxf="1" numFmtId="11">
    <oc r="J8">
      <v>0</v>
    </oc>
    <nc r="J8">
      <v>160.02000000000001</v>
    </nc>
    <odxf>
      <border outline="0">
        <top style="thin">
          <color indexed="55"/>
        </top>
      </border>
    </odxf>
    <ndxf>
      <border outline="0">
        <top/>
      </border>
    </ndxf>
  </rcc>
  <rfmt sheetId="5" sqref="K8" start="0" length="0">
    <dxf>
      <border outline="0">
        <top/>
      </border>
    </dxf>
  </rfmt>
  <rcc rId="8012" sId="5">
    <oc r="L8">
      <f>SUM(J8:K8)</f>
    </oc>
    <nc r="L8">
      <f>SUM(J8:K8)</f>
    </nc>
  </rcc>
  <rcc rId="8013" sId="5">
    <oc r="M8">
      <f>D8+G8+J8</f>
    </oc>
    <nc r="M8">
      <f>D8+G8+J8</f>
    </nc>
  </rcc>
  <rcc rId="8014" sId="5">
    <oc r="N8">
      <f>E8+H8+K8</f>
    </oc>
    <nc r="N8">
      <f>E8+H8+K8</f>
    </nc>
  </rcc>
  <rcc rId="8015" sId="5">
    <oc r="O8">
      <f>SUM(M8:N8)</f>
    </oc>
    <nc r="O8">
      <f>SUM(M8:N8)</f>
    </nc>
  </rcc>
  <rcc rId="8016" sId="5" numFmtId="11">
    <oc r="P8">
      <v>0</v>
    </oc>
    <nc r="P8">
      <v>306.45999999999998</v>
    </nc>
  </rcc>
  <rcc rId="8017" sId="5" numFmtId="11">
    <oc r="Q8">
      <v>0</v>
    </oc>
    <nc r="Q8">
      <v>255.04</v>
    </nc>
  </rcc>
  <rcc rId="8018" sId="5">
    <oc r="R8">
      <f>SUM(P8:Q8)</f>
    </oc>
    <nc r="R8">
      <f>SUM(P8:Q8)</f>
    </nc>
  </rcc>
  <rcc rId="8019" sId="5" numFmtId="11">
    <oc r="S8">
      <v>0</v>
    </oc>
    <nc r="S8">
      <v>26.67</v>
    </nc>
  </rcc>
  <rcc rId="8020" sId="5">
    <oc r="U8">
      <f>SUM(S8:T8)</f>
    </oc>
    <nc r="U8">
      <f>SUM(S8:T8)</f>
    </nc>
  </rcc>
  <rcc rId="8021" sId="5" numFmtId="11">
    <oc r="V8">
      <v>0</v>
    </oc>
    <nc r="V8">
      <v>53.34</v>
    </nc>
  </rcc>
  <rcc rId="8022" sId="5">
    <oc r="X8">
      <f>SUM(V8:W8)</f>
    </oc>
    <nc r="X8">
      <f>SUM(V8:W8)</f>
    </nc>
  </rcc>
  <rcc rId="8023" sId="5">
    <oc r="Y8">
      <f>SUM(P8,S8,V8)</f>
    </oc>
    <nc r="Y8">
      <f>SUM(P8,S8,V8)</f>
    </nc>
  </rcc>
  <rcc rId="8024" sId="5">
    <oc r="Z8">
      <f>SUM(Q8,T8,W8)</f>
    </oc>
    <nc r="Z8">
      <f>SUM(Q8,T8,W8)</f>
    </nc>
  </rcc>
  <rcc rId="8025" sId="5">
    <oc r="AA8">
      <f>SUM(R8,U8,X8)</f>
    </oc>
    <nc r="AA8">
      <f>SUM(R8,U8,X8)</f>
    </nc>
  </rcc>
  <rcc rId="8026" sId="5">
    <oc r="AD8">
      <f>SUM(AB8:AC8)</f>
    </oc>
    <nc r="AD8">
      <f>SUM(AB8:AC8)</f>
    </nc>
  </rcc>
  <rcc rId="8027" sId="5">
    <oc r="AG8">
      <f>SUM(AE8:AF8)</f>
    </oc>
    <nc r="AG8">
      <f>SUM(AE8:AF8)</f>
    </nc>
  </rcc>
  <rcc rId="8028" sId="5">
    <oc r="AJ8">
      <f>SUM(AH8:AI8)</f>
    </oc>
    <nc r="AJ8">
      <f>SUM(AH8:AI8)</f>
    </nc>
  </rcc>
  <rcc rId="8029" sId="5">
    <oc r="AK8">
      <f>SUM(AB8,AE8,AH8)</f>
    </oc>
    <nc r="AK8">
      <f>SUM(AB8,AE8,AH8)</f>
    </nc>
  </rcc>
  <rcc rId="8030" sId="5">
    <oc r="AL8">
      <f>SUM(AC8,AF8,AI8)</f>
    </oc>
    <nc r="AL8">
      <f>SUM(AC8,AF8,AI8)</f>
    </nc>
  </rcc>
  <rcc rId="8031" sId="5">
    <oc r="AM8">
      <f>SUM(AD8,AG8,AJ8)</f>
    </oc>
    <nc r="AM8">
      <f>SUM(AD8,AG8,AJ8)</f>
    </nc>
  </rcc>
  <rcc rId="8032" sId="5" numFmtId="11">
    <oc r="AN8">
      <v>0</v>
    </oc>
    <nc r="AN8">
      <v>80.010000000000005</v>
    </nc>
  </rcc>
  <rcc rId="8033" sId="5">
    <oc r="AP8">
      <f>SUM(AN8:AO8)</f>
    </oc>
    <nc r="AP8">
      <f>SUM(AN8:AO8)</f>
    </nc>
  </rcc>
  <rcc rId="8034" sId="5">
    <oc r="AS8">
      <f>SUM(AQ8:AR8)</f>
    </oc>
    <nc r="AS8">
      <f>SUM(AQ8:AR8)</f>
    </nc>
  </rcc>
  <rcc rId="8035" sId="5">
    <oc r="AV8">
      <f>SUM(AT8:AU8)</f>
    </oc>
    <nc r="AV8">
      <f>SUM(AT8:AU8)</f>
    </nc>
  </rcc>
  <rcc rId="8036" sId="5">
    <oc r="AW8">
      <f>SUM(AN8,AQ8,AT8)</f>
    </oc>
    <nc r="AW8">
      <f>SUM(AN8,AQ8,AT8)</f>
    </nc>
  </rcc>
  <rcc rId="8037" sId="5">
    <oc r="AX8">
      <f>SUM(AO8,AR8,AU8)</f>
    </oc>
    <nc r="AX8">
      <f>SUM(AO8,AR8,AU8)</f>
    </nc>
  </rcc>
  <rcc rId="8038" sId="5">
    <oc r="AY8">
      <f>SUM(AP8,AS8,AV8)</f>
    </oc>
    <nc r="AY8">
      <f>SUM(AP8,AS8,AV8)</f>
    </nc>
  </rcc>
  <rcc rId="8039" sId="5">
    <oc r="F9">
      <f>SUM(D9:E9)</f>
    </oc>
    <nc r="F9">
      <f>SUM(D9:E9)</f>
    </nc>
  </rcc>
  <rcc rId="8040" sId="5">
    <oc r="I9">
      <f>SUM(G9:H9)</f>
    </oc>
    <nc r="I9">
      <f>SUM(G9:H9)</f>
    </nc>
  </rcc>
  <rcc rId="8041" sId="5">
    <oc r="L9">
      <f>SUM(J9:K9)</f>
    </oc>
    <nc r="L9">
      <f>SUM(J9:K9)</f>
    </nc>
  </rcc>
  <rcc rId="8042" sId="5">
    <oc r="M9">
      <f>D9+G9+J9</f>
    </oc>
    <nc r="M9">
      <f>D9+G9+J9</f>
    </nc>
  </rcc>
  <rcc rId="8043" sId="5">
    <oc r="N9">
      <f>E9+H9+K9</f>
    </oc>
    <nc r="N9">
      <f>E9+H9+K9</f>
    </nc>
  </rcc>
  <rcc rId="8044" sId="5">
    <oc r="O9">
      <f>SUM(M9:N9)</f>
    </oc>
    <nc r="O9">
      <f>SUM(M9:N9)</f>
    </nc>
  </rcc>
  <rcc rId="8045" sId="5">
    <oc r="R9">
      <f>SUM(P9:Q9)</f>
    </oc>
    <nc r="R9">
      <f>SUM(P9:Q9)</f>
    </nc>
  </rcc>
  <rcc rId="8046" sId="5">
    <oc r="U9">
      <f>SUM(S9:T9)</f>
    </oc>
    <nc r="U9">
      <f>SUM(S9:T9)</f>
    </nc>
  </rcc>
  <rcc rId="8047" sId="5">
    <oc r="X9">
      <f>SUM(V9:W9)</f>
    </oc>
    <nc r="X9">
      <f>SUM(V9:W9)</f>
    </nc>
  </rcc>
  <rcc rId="8048" sId="5">
    <oc r="Y9">
      <f>SUM(P9,S9,V9)</f>
    </oc>
    <nc r="Y9">
      <f>SUM(P9,S9,V9)</f>
    </nc>
  </rcc>
  <rcc rId="8049" sId="5">
    <oc r="Z9">
      <f>SUM(Q9,T9,W9)</f>
    </oc>
    <nc r="Z9">
      <f>SUM(Q9,T9,W9)</f>
    </nc>
  </rcc>
  <rcc rId="8050" sId="5">
    <oc r="AA9">
      <f>SUM(R9,U9,X9)</f>
    </oc>
    <nc r="AA9">
      <f>SUM(R9,U9,X9)</f>
    </nc>
  </rcc>
  <rcc rId="8051" sId="5">
    <oc r="AD9">
      <f>SUM(AB9:AC9)</f>
    </oc>
    <nc r="AD9">
      <f>SUM(AB9:AC9)</f>
    </nc>
  </rcc>
  <rcc rId="8052" sId="5">
    <oc r="AG9">
      <f>SUM(AE9:AF9)</f>
    </oc>
    <nc r="AG9">
      <f>SUM(AE9:AF9)</f>
    </nc>
  </rcc>
  <rcc rId="8053" sId="5">
    <oc r="AJ9">
      <f>SUM(AH9:AI9)</f>
    </oc>
    <nc r="AJ9">
      <f>SUM(AH9:AI9)</f>
    </nc>
  </rcc>
  <rcc rId="8054" sId="5">
    <oc r="AK9">
      <f>SUM(AB9,AE9,AH9)</f>
    </oc>
    <nc r="AK9">
      <f>SUM(AB9,AE9,AH9)</f>
    </nc>
  </rcc>
  <rcc rId="8055" sId="5">
    <oc r="AL9">
      <f>SUM(AC9,AF9,AI9)</f>
    </oc>
    <nc r="AL9">
      <f>SUM(AC9,AF9,AI9)</f>
    </nc>
  </rcc>
  <rcc rId="8056" sId="5">
    <oc r="AM9">
      <f>SUM(AD9,AG9,AJ9)</f>
    </oc>
    <nc r="AM9">
      <f>SUM(AD9,AG9,AJ9)</f>
    </nc>
  </rcc>
  <rcc rId="8057" sId="5">
    <oc r="AP9">
      <f>SUM(AN9:AO9)</f>
    </oc>
    <nc r="AP9">
      <f>SUM(AN9:AO9)</f>
    </nc>
  </rcc>
  <rcc rId="8058" sId="5">
    <oc r="AS9">
      <f>SUM(AQ9:AR9)</f>
    </oc>
    <nc r="AS9">
      <f>SUM(AQ9:AR9)</f>
    </nc>
  </rcc>
  <rcc rId="8059" sId="5">
    <oc r="AV9">
      <f>SUM(AT9:AU9)</f>
    </oc>
    <nc r="AV9">
      <f>SUM(AT9:AU9)</f>
    </nc>
  </rcc>
  <rcc rId="8060" sId="5">
    <oc r="AW9">
      <f>SUM(AN9,AQ9,AT9)</f>
    </oc>
    <nc r="AW9">
      <f>SUM(AN9,AQ9,AT9)</f>
    </nc>
  </rcc>
  <rcc rId="8061" sId="5">
    <oc r="AX9">
      <f>SUM(AO9,AR9,AU9)</f>
    </oc>
    <nc r="AX9">
      <f>SUM(AO9,AR9,AU9)</f>
    </nc>
  </rcc>
  <rcc rId="8062" sId="5">
    <oc r="AY9">
      <f>SUM(AP9,AS9,AV9)</f>
    </oc>
    <nc r="AY9">
      <f>SUM(AP9,AS9,AV9)</f>
    </nc>
  </rcc>
  <rcc rId="8063" sId="5" numFmtId="11">
    <oc r="D10">
      <v>0</v>
    </oc>
    <nc r="D10">
      <v>219.63</v>
    </nc>
  </rcc>
  <rcc rId="8064" sId="5" numFmtId="11">
    <oc r="E10">
      <v>0</v>
    </oc>
    <nc r="E10">
      <v>77.87</v>
    </nc>
  </rcc>
  <rcc rId="8065" sId="5">
    <oc r="F10">
      <f>SUM(D10:E10)</f>
    </oc>
    <nc r="F10">
      <f>SUM(D10:E10)</f>
    </nc>
  </rcc>
  <rcc rId="8066" sId="5" numFmtId="11">
    <oc r="G10">
      <v>0</v>
    </oc>
    <nc r="G10">
      <v>453.39</v>
    </nc>
  </rcc>
  <rcc rId="8067" sId="5" numFmtId="11">
    <oc r="H10">
      <v>0</v>
    </oc>
    <nc r="H10">
      <v>73.95</v>
    </nc>
  </rcc>
  <rcc rId="8068" sId="5">
    <oc r="I10">
      <f>SUM(G10:H10)</f>
    </oc>
    <nc r="I10">
      <f>SUM(G10:H10)</f>
    </nc>
  </rcc>
  <rcc rId="8069" sId="5">
    <oc r="L10">
      <f>SUM(J10:K10)</f>
    </oc>
    <nc r="L10">
      <f>SUM(J10:K10)</f>
    </nc>
  </rcc>
  <rcc rId="8070" sId="5">
    <oc r="M10">
      <f>D10+G10+J10</f>
    </oc>
    <nc r="M10">
      <f>D10+G10+J10</f>
    </nc>
  </rcc>
  <rcc rId="8071" sId="5">
    <oc r="N10">
      <f>E10+H10+K10</f>
    </oc>
    <nc r="N10">
      <f>E10+H10+K10</f>
    </nc>
  </rcc>
  <rcc rId="8072" sId="5">
    <oc r="O10">
      <f>SUM(M10:N10)</f>
    </oc>
    <nc r="O10">
      <f>SUM(M10:N10)</f>
    </nc>
  </rcc>
  <rcc rId="8073" sId="5" numFmtId="11">
    <oc r="P10">
      <v>0</v>
    </oc>
    <nc r="P10">
      <v>427.64</v>
    </nc>
  </rcc>
  <rcc rId="8074" sId="5" numFmtId="11">
    <oc r="Q10">
      <v>0</v>
    </oc>
    <nc r="Q10">
      <v>34.04</v>
    </nc>
  </rcc>
  <rcc rId="8075" sId="5">
    <oc r="R10">
      <f>SUM(P10:Q10)</f>
    </oc>
    <nc r="R10">
      <f>SUM(P10:Q10)</f>
    </nc>
  </rcc>
  <rcc rId="8076" sId="5" numFmtId="11">
    <oc r="S10">
      <v>0</v>
    </oc>
    <nc r="S10">
      <v>106.68</v>
    </nc>
  </rcc>
  <rcc rId="8077" sId="5" numFmtId="11">
    <oc r="T10">
      <v>0</v>
    </oc>
    <nc r="T10">
      <v>61.14</v>
    </nc>
  </rcc>
  <rcc rId="8078" sId="5">
    <oc r="U10">
      <f>SUM(S10:T10)</f>
    </oc>
    <nc r="U10">
      <f>SUM(S10:T10)</f>
    </nc>
  </rcc>
  <rcc rId="8079" sId="5" numFmtId="11">
    <oc r="V10">
      <v>0</v>
    </oc>
    <nc r="V10">
      <v>53.34</v>
    </nc>
  </rcc>
  <rcc rId="8080" sId="5" numFmtId="11">
    <oc r="W10">
      <v>0</v>
    </oc>
    <nc r="W10">
      <v>92.64</v>
    </nc>
  </rcc>
  <rcc rId="8081" sId="5">
    <oc r="X10">
      <f>SUM(V10:W10)</f>
    </oc>
    <nc r="X10">
      <f>SUM(V10:W10)</f>
    </nc>
  </rcc>
  <rcc rId="8082" sId="5">
    <oc r="Y10">
      <f>SUM(P10,S10,V10)</f>
    </oc>
    <nc r="Y10">
      <f>SUM(P10,S10,V10)</f>
    </nc>
  </rcc>
  <rcc rId="8083" sId="5">
    <oc r="Z10">
      <f>SUM(Q10,T10,W10)</f>
    </oc>
    <nc r="Z10">
      <f>SUM(Q10,T10,W10)</f>
    </nc>
  </rcc>
  <rcc rId="8084" sId="5">
    <oc r="AA10">
      <f>SUM(R10,U10,X10)</f>
    </oc>
    <nc r="AA10">
      <f>SUM(R10,U10,X10)</f>
    </nc>
  </rcc>
  <rcc rId="8085" sId="5" numFmtId="11">
    <oc r="AB10">
      <v>0</v>
    </oc>
    <nc r="AB10">
      <v>133.35</v>
    </nc>
  </rcc>
  <rcc rId="8086" sId="5" numFmtId="11">
    <oc r="AC10">
      <v>0</v>
    </oc>
    <nc r="AC10">
      <v>69.2</v>
    </nc>
  </rcc>
  <rcc rId="8087" sId="5">
    <oc r="AD10">
      <f>SUM(AB10:AC10)</f>
    </oc>
    <nc r="AD10">
      <f>SUM(AB10:AC10)</f>
    </nc>
  </rcc>
  <rcc rId="8088" sId="5" numFmtId="11">
    <oc r="AF10">
      <v>0</v>
    </oc>
    <nc r="AF10">
      <v>177.84</v>
    </nc>
  </rcc>
  <rcc rId="8089" sId="5">
    <oc r="AG10">
      <f>SUM(AE10:AF10)</f>
    </oc>
    <nc r="AG10">
      <f>SUM(AE10:AF10)</f>
    </nc>
  </rcc>
  <rcc rId="8090" sId="5" numFmtId="11">
    <oc r="AI10">
      <v>0</v>
    </oc>
    <nc r="AI10">
      <v>17.670000000000002</v>
    </nc>
  </rcc>
  <rcc rId="8091" sId="5">
    <oc r="AJ10">
      <f>SUM(AH10:AI10)</f>
    </oc>
    <nc r="AJ10">
      <f>SUM(AH10:AI10)</f>
    </nc>
  </rcc>
  <rcc rId="8092" sId="5">
    <oc r="AK10">
      <f>SUM(AB10,AE10,AH10)</f>
    </oc>
    <nc r="AK10">
      <f>SUM(AB10,AE10,AH10)</f>
    </nc>
  </rcc>
  <rcc rId="8093" sId="5">
    <oc r="AL10">
      <f>SUM(AC10,AF10,AI10)</f>
    </oc>
    <nc r="AL10">
      <f>SUM(AC10,AF10,AI10)</f>
    </nc>
  </rcc>
  <rcc rId="8094" sId="5">
    <oc r="AM10">
      <f>SUM(AD10,AG10,AJ10)</f>
    </oc>
    <nc r="AM10">
      <f>SUM(AD10,AG10,AJ10)</f>
    </nc>
  </rcc>
  <rcc rId="8095" sId="5" numFmtId="11">
    <oc r="AN10">
      <v>0</v>
    </oc>
    <nc r="AN10">
      <v>213.36</v>
    </nc>
  </rcc>
  <rcc rId="8096" sId="5" numFmtId="11">
    <oc r="AO10">
      <v>0</v>
    </oc>
    <nc r="AO10">
      <v>144.72999999999999</v>
    </nc>
  </rcc>
  <rcc rId="8097" sId="5">
    <oc r="AP10">
      <f>SUM(AN10:AO10)</f>
    </oc>
    <nc r="AP10">
      <f>SUM(AN10:AO10)</f>
    </nc>
  </rcc>
  <rcc rId="8098" sId="5">
    <oc r="AS10">
      <f>SUM(AQ10:AR10)</f>
    </oc>
    <nc r="AS10">
      <f>SUM(AQ10:AR10)</f>
    </nc>
  </rcc>
  <rcc rId="8099" sId="5" numFmtId="11">
    <oc r="AT10">
      <v>0</v>
    </oc>
    <nc r="AT10">
      <v>973.62</v>
    </nc>
  </rcc>
  <rcc rId="8100" sId="5" numFmtId="11">
    <oc r="AU10">
      <v>0</v>
    </oc>
    <nc r="AU10">
      <v>32.450000000000003</v>
    </nc>
  </rcc>
  <rcc rId="8101" sId="5">
    <oc r="AV10">
      <f>SUM(AT10:AU10)</f>
    </oc>
    <nc r="AV10">
      <f>SUM(AT10:AU10)</f>
    </nc>
  </rcc>
  <rcc rId="8102" sId="5">
    <oc r="AW10">
      <f>SUM(AN10,AQ10,AT10)</f>
    </oc>
    <nc r="AW10">
      <f>SUM(AN10,AQ10,AT10)</f>
    </nc>
  </rcc>
  <rcc rId="8103" sId="5">
    <oc r="AX10">
      <f>SUM(AO10,AR10,AU10)</f>
    </oc>
    <nc r="AX10">
      <f>SUM(AO10,AR10,AU10)</f>
    </nc>
  </rcc>
  <rcc rId="8104" sId="5">
    <oc r="AY10">
      <f>SUM(AP10,AS10,AV10)</f>
    </oc>
    <nc r="AY10">
      <f>SUM(AP10,AS10,AV10)</f>
    </nc>
  </rcc>
  <rcc rId="8105" sId="5">
    <oc r="F11">
      <f>SUM(D11:E11)</f>
    </oc>
    <nc r="F11">
      <f>SUM(D11:E11)</f>
    </nc>
  </rcc>
  <rcc rId="8106" sId="5">
    <oc r="I11">
      <f>SUM(G11:H11)</f>
    </oc>
    <nc r="I11">
      <f>SUM(G11:H11)</f>
    </nc>
  </rcc>
  <rcc rId="8107" sId="5">
    <oc r="L11">
      <f>SUM(J11:K11)</f>
    </oc>
    <nc r="L11">
      <f>SUM(J11:K11)</f>
    </nc>
  </rcc>
  <rcc rId="8108" sId="5">
    <oc r="M11">
      <f>D11+G11+J11</f>
    </oc>
    <nc r="M11">
      <f>D11+G11+J11</f>
    </nc>
  </rcc>
  <rcc rId="8109" sId="5">
    <oc r="N11">
      <f>E11+H11+K11</f>
    </oc>
    <nc r="N11">
      <f>E11+H11+K11</f>
    </nc>
  </rcc>
  <rcc rId="8110" sId="5">
    <oc r="O11">
      <f>SUM(M11:N11)</f>
    </oc>
    <nc r="O11">
      <f>SUM(M11:N11)</f>
    </nc>
  </rcc>
  <rcc rId="8111" sId="5">
    <oc r="R11">
      <f>SUM(P11:Q11)</f>
    </oc>
    <nc r="R11">
      <f>SUM(P11:Q11)</f>
    </nc>
  </rcc>
  <rcc rId="8112" sId="5">
    <oc r="U11">
      <f>SUM(S11:T11)</f>
    </oc>
    <nc r="U11">
      <f>SUM(S11:T11)</f>
    </nc>
  </rcc>
  <rcc rId="8113" sId="5">
    <oc r="X11">
      <f>SUM(V11:W11)</f>
    </oc>
    <nc r="X11">
      <f>SUM(V11:W11)</f>
    </nc>
  </rcc>
  <rcc rId="8114" sId="5">
    <oc r="Y11">
      <f>SUM(P11,S11,V11)</f>
    </oc>
    <nc r="Y11">
      <f>SUM(P11,S11,V11)</f>
    </nc>
  </rcc>
  <rcc rId="8115" sId="5">
    <oc r="Z11">
      <f>SUM(Q11,T11,W11)</f>
    </oc>
    <nc r="Z11">
      <f>SUM(Q11,T11,W11)</f>
    </nc>
  </rcc>
  <rcc rId="8116" sId="5">
    <oc r="AA11">
      <f>SUM(R11,U11,X11)</f>
    </oc>
    <nc r="AA11">
      <f>SUM(R11,U11,X11)</f>
    </nc>
  </rcc>
  <rcc rId="8117" sId="5">
    <oc r="AD11">
      <f>SUM(AB11:AC11)</f>
    </oc>
    <nc r="AD11">
      <f>SUM(AB11:AC11)</f>
    </nc>
  </rcc>
  <rcc rId="8118" sId="5">
    <oc r="AG11">
      <f>SUM(AE11:AF11)</f>
    </oc>
    <nc r="AG11">
      <f>SUM(AE11:AF11)</f>
    </nc>
  </rcc>
  <rcc rId="8119" sId="5">
    <oc r="AJ11">
      <f>SUM(AH11:AI11)</f>
    </oc>
    <nc r="AJ11">
      <f>SUM(AH11:AI11)</f>
    </nc>
  </rcc>
  <rcc rId="8120" sId="5">
    <oc r="AK11">
      <f>SUM(AB11,AE11,AH11)</f>
    </oc>
    <nc r="AK11">
      <f>SUM(AB11,AE11,AH11)</f>
    </nc>
  </rcc>
  <rcc rId="8121" sId="5">
    <oc r="AL11">
      <f>SUM(AC11,AF11,AI11)</f>
    </oc>
    <nc r="AL11">
      <f>SUM(AC11,AF11,AI11)</f>
    </nc>
  </rcc>
  <rcc rId="8122" sId="5">
    <oc r="AM11">
      <f>SUM(AD11,AG11,AJ11)</f>
    </oc>
    <nc r="AM11">
      <f>SUM(AD11,AG11,AJ11)</f>
    </nc>
  </rcc>
  <rcc rId="8123" sId="5">
    <oc r="AP11">
      <f>SUM(AN11:AO11)</f>
    </oc>
    <nc r="AP11">
      <f>SUM(AN11:AO11)</f>
    </nc>
  </rcc>
  <rcc rId="8124" sId="5">
    <oc r="AS11">
      <f>SUM(AQ11:AR11)</f>
    </oc>
    <nc r="AS11">
      <f>SUM(AQ11:AR11)</f>
    </nc>
  </rcc>
  <rcc rId="8125" sId="5">
    <oc r="AV11">
      <f>SUM(AT11:AU11)</f>
    </oc>
    <nc r="AV11">
      <f>SUM(AT11:AU11)</f>
    </nc>
  </rcc>
  <rcc rId="8126" sId="5">
    <oc r="AW11">
      <f>SUM(AN11,AQ11,AT11)</f>
    </oc>
    <nc r="AW11">
      <f>SUM(AN11,AQ11,AT11)</f>
    </nc>
  </rcc>
  <rcc rId="8127" sId="5">
    <oc r="AX11">
      <f>SUM(AO11,AR11,AU11)</f>
    </oc>
    <nc r="AX11">
      <f>SUM(AO11,AR11,AU11)</f>
    </nc>
  </rcc>
  <rcc rId="8128" sId="5">
    <oc r="AY11">
      <f>SUM(AP11,AS11,AV11)</f>
    </oc>
    <nc r="AY11">
      <f>SUM(AP11,AS11,AV11)</f>
    </nc>
  </rcc>
  <rcc rId="8129" sId="5" numFmtId="11">
    <oc r="D12">
      <v>0</v>
    </oc>
    <nc r="D12">
      <v>182.57</v>
    </nc>
  </rcc>
  <rcc rId="8130" sId="5">
    <oc r="F12">
      <f>SUM(D12:E12)</f>
    </oc>
    <nc r="F12">
      <f>SUM(D12:E12)</f>
    </nc>
  </rcc>
  <rcc rId="8131" sId="5" numFmtId="11">
    <oc r="G12">
      <v>0</v>
    </oc>
    <nc r="G12">
      <v>182.57</v>
    </nc>
  </rcc>
  <rcc rId="8132" sId="5">
    <oc r="I12">
      <f>SUM(G12:H12)</f>
    </oc>
    <nc r="I12">
      <f>SUM(G12:H12)</f>
    </nc>
  </rcc>
  <rcc rId="8133" sId="5" numFmtId="11">
    <oc r="J12">
      <v>0</v>
    </oc>
    <nc r="J12">
      <v>182.57</v>
    </nc>
  </rcc>
  <rcc rId="8134" sId="5">
    <oc r="L12">
      <f>SUM(J12:K12)</f>
    </oc>
    <nc r="L12">
      <f>SUM(J12:K12)</f>
    </nc>
  </rcc>
  <rcc rId="8135" sId="5">
    <oc r="M12">
      <f>D12+G12+J12</f>
    </oc>
    <nc r="M12">
      <f>D12+G12+J12</f>
    </nc>
  </rcc>
  <rcc rId="8136" sId="5">
    <oc r="N12">
      <f>E12+H12+K12</f>
    </oc>
    <nc r="N12">
      <f>E12+H12+K12</f>
    </nc>
  </rcc>
  <rcc rId="8137" sId="5">
    <oc r="O12">
      <f>SUM(M12:N12)</f>
    </oc>
    <nc r="O12">
      <f>SUM(M12:N12)</f>
    </nc>
  </rcc>
  <rcc rId="8138" sId="5" numFmtId="11">
    <oc r="P12">
      <v>0</v>
    </oc>
    <nc r="P12">
      <v>182.57</v>
    </nc>
  </rcc>
  <rcc rId="8139" sId="5">
    <oc r="R12">
      <f>SUM(P12:Q12)</f>
    </oc>
    <nc r="R12">
      <f>SUM(P12:Q12)</f>
    </nc>
  </rcc>
  <rcc rId="8140" sId="5" numFmtId="11">
    <oc r="S12">
      <v>0</v>
    </oc>
    <nc r="S12">
      <v>391.8</v>
    </nc>
  </rcc>
  <rcc rId="8141" sId="5">
    <oc r="U12">
      <f>SUM(S12:T12)</f>
    </oc>
    <nc r="U12">
      <f>SUM(S12:T12)</f>
    </nc>
  </rcc>
  <rcc rId="8142" sId="5" numFmtId="11">
    <oc r="V12">
      <v>0</v>
    </oc>
    <nc r="V12">
      <v>365.14</v>
    </nc>
  </rcc>
  <rcc rId="8143" sId="5">
    <oc r="X12">
      <f>SUM(V12:W12)</f>
    </oc>
    <nc r="X12">
      <f>SUM(V12:W12)</f>
    </nc>
  </rcc>
  <rcc rId="8144" sId="5">
    <oc r="Y12">
      <f>SUM(P12,S12,V12)</f>
    </oc>
    <nc r="Y12">
      <f>SUM(P12,S12,V12)</f>
    </nc>
  </rcc>
  <rcc rId="8145" sId="5">
    <oc r="Z12">
      <f>SUM(Q12,T12,W12)</f>
    </oc>
    <nc r="Z12">
      <f>SUM(Q12,T12,W12)</f>
    </nc>
  </rcc>
  <rcc rId="8146" sId="5">
    <oc r="AA12">
      <f>SUM(R12,U12,X12)</f>
    </oc>
    <nc r="AA12">
      <f>SUM(R12,U12,X12)</f>
    </nc>
  </rcc>
  <rcc rId="8147" sId="5" numFmtId="11">
    <oc r="AB12">
      <v>0</v>
    </oc>
    <nc r="AB12">
      <v>26.67</v>
    </nc>
  </rcc>
  <rcc rId="8148" sId="5">
    <oc r="AD12">
      <f>SUM(AB12:AC12)</f>
    </oc>
    <nc r="AD12">
      <f>SUM(AB12:AC12)</f>
    </nc>
  </rcc>
  <rcc rId="8149" sId="5" numFmtId="11">
    <oc r="AE12">
      <v>0</v>
    </oc>
    <nc r="AE12">
      <v>182.57</v>
    </nc>
  </rcc>
  <rcc rId="8150" sId="5">
    <oc r="AG12">
      <f>SUM(AE12:AF12)</f>
    </oc>
    <nc r="AG12">
      <f>SUM(AE12:AF12)</f>
    </nc>
  </rcc>
  <rcc rId="8151" sId="5">
    <oc r="AJ12">
      <f>SUM(AH12:AI12)</f>
    </oc>
    <nc r="AJ12">
      <f>SUM(AH12:AI12)</f>
    </nc>
  </rcc>
  <rcc rId="8152" sId="5">
    <oc r="AK12">
      <f>SUM(AB12,AE12,AH12)</f>
    </oc>
    <nc r="AK12">
      <f>SUM(AB12,AE12,AH12)</f>
    </nc>
  </rcc>
  <rcc rId="8153" sId="5">
    <oc r="AL12">
      <f>SUM(AC12,AF12,AI12)</f>
    </oc>
    <nc r="AL12">
      <f>SUM(AC12,AF12,AI12)</f>
    </nc>
  </rcc>
  <rcc rId="8154" sId="5">
    <oc r="AM12">
      <f>SUM(AD12,AG12,AJ12)</f>
    </oc>
    <nc r="AM12">
      <f>SUM(AD12,AG12,AJ12)</f>
    </nc>
  </rcc>
  <rcc rId="8155" sId="5" numFmtId="11">
    <oc r="AN12">
      <v>0</v>
    </oc>
    <nc r="AN12">
      <v>338.47</v>
    </nc>
  </rcc>
  <rcc rId="8156" sId="5">
    <oc r="AP12">
      <f>SUM(AN12:AO12)</f>
    </oc>
    <nc r="AP12">
      <f>SUM(AN12:AO12)</f>
    </nc>
  </rcc>
  <rcc rId="8157" sId="5" numFmtId="11">
    <oc r="AQ12">
      <v>0</v>
    </oc>
    <nc r="AQ12">
      <v>365.14</v>
    </nc>
  </rcc>
  <rcc rId="8158" sId="5">
    <oc r="AS12">
      <f>SUM(AQ12:AR12)</f>
    </oc>
    <nc r="AS12">
      <f>SUM(AQ12:AR12)</f>
    </nc>
  </rcc>
  <rcc rId="8159" sId="5" numFmtId="11">
    <oc r="AT12">
      <v>0</v>
    </oc>
    <nc r="AT12">
      <v>155.9</v>
    </nc>
  </rcc>
  <rcc rId="8160" sId="5">
    <oc r="AV12">
      <f>SUM(AT12:AU12)</f>
    </oc>
    <nc r="AV12">
      <f>SUM(AT12:AU12)</f>
    </nc>
  </rcc>
  <rcc rId="8161" sId="5">
    <oc r="AW12">
      <f>SUM(AN12,AQ12,AT12)</f>
    </oc>
    <nc r="AW12">
      <f>SUM(AN12,AQ12,AT12)</f>
    </nc>
  </rcc>
  <rcc rId="8162" sId="5">
    <oc r="AX12">
      <f>SUM(AO12,AR12,AU12)</f>
    </oc>
    <nc r="AX12">
      <f>SUM(AO12,AR12,AU12)</f>
    </nc>
  </rcc>
  <rcc rId="8163" sId="5">
    <oc r="AY12">
      <f>SUM(AP12,AS12,AV12)</f>
    </oc>
    <nc r="AY12">
      <f>SUM(AP12,AS12,AV12)</f>
    </nc>
  </rcc>
  <rcc rId="8164" sId="5" numFmtId="11">
    <oc r="D13">
      <v>0</v>
    </oc>
    <nc r="D13">
      <v>240.03</v>
    </nc>
  </rcc>
  <rcc rId="8165" sId="5" numFmtId="11">
    <oc r="E13">
      <v>0</v>
    </oc>
    <nc r="E13">
      <v>391.54</v>
    </nc>
  </rcc>
  <rcc rId="8166" sId="5">
    <oc r="F13">
      <f>SUM(D13:E13)</f>
    </oc>
    <nc r="F13">
      <f>SUM(D13:E13)</f>
    </nc>
  </rcc>
  <rcc rId="8167" sId="5" numFmtId="11">
    <oc r="G13">
      <v>0</v>
    </oc>
    <nc r="G13">
      <v>160.02000000000001</v>
    </nc>
  </rcc>
  <rcc rId="8168" sId="5" numFmtId="11">
    <oc r="H13">
      <v>0</v>
    </oc>
    <nc r="H13">
      <v>127.94</v>
    </nc>
  </rcc>
  <rcc rId="8169" sId="5">
    <oc r="I13">
      <f>SUM(G13:H13)</f>
    </oc>
    <nc r="I13">
      <f>SUM(G13:H13)</f>
    </nc>
  </rcc>
  <rcc rId="8170" sId="5" numFmtId="11">
    <oc r="J13">
      <v>0</v>
    </oc>
    <nc r="J13">
      <v>149.85</v>
    </nc>
  </rcc>
  <rcc rId="8171" sId="5" numFmtId="11">
    <oc r="K13">
      <v>0</v>
    </oc>
    <nc r="K13">
      <v>219.71</v>
    </nc>
  </rcc>
  <rcc rId="8172" sId="5">
    <oc r="L13">
      <f>SUM(J13:K13)</f>
    </oc>
    <nc r="L13">
      <f>SUM(J13:K13)</f>
    </nc>
  </rcc>
  <rcc rId="8173" sId="5">
    <oc r="M13">
      <f>D13+G13+J13</f>
    </oc>
    <nc r="M13">
      <f>D13+G13+J13</f>
    </nc>
  </rcc>
  <rcc rId="8174" sId="5">
    <oc r="N13">
      <f>E13+H13+K13</f>
    </oc>
    <nc r="N13">
      <f>E13+H13+K13</f>
    </nc>
  </rcc>
  <rcc rId="8175" sId="5">
    <oc r="O13">
      <f>SUM(M13:N13)</f>
    </oc>
    <nc r="O13">
      <f>SUM(M13:N13)</f>
    </nc>
  </rcc>
  <rcc rId="8176" sId="5">
    <oc r="R13">
      <f>SUM(P13:Q13)</f>
    </oc>
    <nc r="R13">
      <f>SUM(P13:Q13)</f>
    </nc>
  </rcc>
  <rcc rId="8177" sId="5" numFmtId="11">
    <oc r="S13">
      <v>0</v>
    </oc>
    <nc r="S13">
      <v>53.34</v>
    </nc>
  </rcc>
  <rcc rId="8178" sId="5" numFmtId="11">
    <oc r="T13">
      <v>0</v>
    </oc>
    <nc r="T13">
      <v>204.99</v>
    </nc>
  </rcc>
  <rcc rId="8179" sId="5">
    <oc r="U13">
      <f>SUM(S13:T13)</f>
    </oc>
    <nc r="U13">
      <f>SUM(S13:T13)</f>
    </nc>
  </rcc>
  <rcc rId="8180" sId="5" numFmtId="11">
    <oc r="V13">
      <v>0</v>
    </oc>
    <nc r="V13">
      <v>53.34</v>
    </nc>
  </rcc>
  <rcc rId="8181" sId="5" numFmtId="11">
    <oc r="W13">
      <v>0</v>
    </oc>
    <nc r="W13">
      <v>127.49</v>
    </nc>
  </rcc>
  <rcc rId="8182" sId="5">
    <oc r="X13">
      <f>SUM(V13:W13)</f>
    </oc>
    <nc r="X13">
      <f>SUM(V13:W13)</f>
    </nc>
  </rcc>
  <rcc rId="8183" sId="5">
    <oc r="Y13">
      <f>SUM(P13,S13,V13)</f>
    </oc>
    <nc r="Y13">
      <f>SUM(P13,S13,V13)</f>
    </nc>
  </rcc>
  <rcc rId="8184" sId="5">
    <oc r="Z13">
      <f>SUM(Q13,T13,W13)</f>
    </oc>
    <nc r="Z13">
      <f>SUM(Q13,T13,W13)</f>
    </nc>
  </rcc>
  <rcc rId="8185" sId="5">
    <oc r="AA13">
      <f>SUM(R13,U13,X13)</f>
    </oc>
    <nc r="AA13">
      <f>SUM(R13,U13,X13)</f>
    </nc>
  </rcc>
  <rcc rId="8186" sId="5" numFmtId="11">
    <oc r="AB13">
      <v>0</v>
    </oc>
    <nc r="AB13">
      <v>160.02000000000001</v>
    </nc>
  </rcc>
  <rcc rId="8187" sId="5" numFmtId="11">
    <oc r="AC13">
      <v>0</v>
    </oc>
    <nc r="AC13">
      <v>302.76</v>
    </nc>
  </rcc>
  <rcc rId="8188" sId="5" numFmtId="11">
    <oc r="AD13">
      <v>0</v>
    </oc>
    <nc r="AD13">
      <f>SUM(AB13:AC13)</f>
    </nc>
  </rcc>
  <rcc rId="8189" sId="5" numFmtId="11">
    <oc r="AE13">
      <v>0</v>
    </oc>
    <nc r="AE13">
      <v>80.010000000000005</v>
    </nc>
  </rcc>
  <rcc rId="8190" sId="5" numFmtId="11">
    <oc r="AF13">
      <v>0</v>
    </oc>
    <nc r="AF13">
      <v>248.37</v>
    </nc>
  </rcc>
  <rcc rId="8191" sId="5">
    <oc r="AG13">
      <f>SUM(AE13:AF13)</f>
    </oc>
    <nc r="AG13">
      <f>SUM(AE13:AF13)</f>
    </nc>
  </rcc>
  <rcc rId="8192" sId="5">
    <oc r="AJ13">
      <f>SUM(AH13:AI13)</f>
    </oc>
    <nc r="AJ13">
      <f>SUM(AH13:AI13)</f>
    </nc>
  </rcc>
  <rcc rId="8193" sId="5">
    <oc r="AK13">
      <f>SUM(AB13,AE13,AH13)</f>
    </oc>
    <nc r="AK13">
      <f>SUM(AB13,AE13,AH13)</f>
    </nc>
  </rcc>
  <rcc rId="8194" sId="5">
    <oc r="AL13">
      <f>SUM(AC13,AF13,AI13)</f>
    </oc>
    <nc r="AL13">
      <f>SUM(AC13,AF13,AI13)</f>
    </nc>
  </rcc>
  <rcc rId="8195" sId="5">
    <oc r="AM13">
      <f>SUM(AD13,AG13,AJ13)</f>
    </oc>
    <nc r="AM13">
      <f>SUM(AD13,AG13,AJ13)</f>
    </nc>
  </rcc>
  <rcc rId="8196" sId="5">
    <oc r="AP13">
      <f>SUM(AN13:AO13)</f>
    </oc>
    <nc r="AP13">
      <f>SUM(AN13:AO13)</f>
    </nc>
  </rcc>
  <rcc rId="8197" sId="5" numFmtId="11">
    <oc r="AQ13">
      <v>0</v>
    </oc>
    <nc r="AQ13">
      <v>106.68</v>
    </nc>
  </rcc>
  <rcc rId="8198" sId="5" numFmtId="11">
    <oc r="AR13">
      <v>0</v>
    </oc>
    <nc r="AR13">
      <v>180.12</v>
    </nc>
  </rcc>
  <rcc rId="8199" sId="5">
    <oc r="AS13">
      <f>SUM(AQ13:AR13)</f>
    </oc>
    <nc r="AS13">
      <f>SUM(AQ13:AR13)</f>
    </nc>
  </rcc>
  <rcc rId="8200" sId="5">
    <oc r="AV13">
      <f>SUM(AT13:AU13)</f>
    </oc>
    <nc r="AV13">
      <f>SUM(AT13:AU13)</f>
    </nc>
  </rcc>
  <rcc rId="8201" sId="5">
    <oc r="AW13">
      <f>SUM(AN13,AQ13,AT13)</f>
    </oc>
    <nc r="AW13">
      <f>SUM(AN13,AQ13,AT13)</f>
    </nc>
  </rcc>
  <rcc rId="8202" sId="5">
    <oc r="AX13">
      <f>SUM(AO13,AR13,AU13)</f>
    </oc>
    <nc r="AX13">
      <f>SUM(AO13,AR13,AU13)</f>
    </nc>
  </rcc>
  <rcc rId="8203" sId="5">
    <oc r="AY13">
      <f>SUM(AP13,AS13,AV13)</f>
    </oc>
    <nc r="AY13">
      <f>SUM(AP13,AS13,AV13)</f>
    </nc>
  </rcc>
  <rcc rId="8204" sId="5">
    <oc r="F14">
      <f>SUM(D14:E14)</f>
    </oc>
    <nc r="F14">
      <f>SUM(D14:E14)</f>
    </nc>
  </rcc>
  <rcc rId="8205" sId="5">
    <oc r="I14">
      <f>SUM(G14:H14)</f>
    </oc>
    <nc r="I14">
      <f>SUM(G14:H14)</f>
    </nc>
  </rcc>
  <rcc rId="8206" sId="5">
    <oc r="L14">
      <f>SUM(J14:K14)</f>
    </oc>
    <nc r="L14">
      <f>SUM(J14:K14)</f>
    </nc>
  </rcc>
  <rcc rId="8207" sId="5">
    <oc r="M14">
      <f>D14+G14+J14</f>
    </oc>
    <nc r="M14">
      <f>D14+G14+J14</f>
    </nc>
  </rcc>
  <rcc rId="8208" sId="5">
    <oc r="N14">
      <f>E14+H14+K14</f>
    </oc>
    <nc r="N14">
      <f>E14+H14+K14</f>
    </nc>
  </rcc>
  <rcc rId="8209" sId="5">
    <oc r="O14">
      <f>SUM(M14:N14)</f>
    </oc>
    <nc r="O14">
      <f>SUM(M14:N14)</f>
    </nc>
  </rcc>
  <rcc rId="8210" sId="5">
    <oc r="R14">
      <f>SUM(P14:Q14)</f>
    </oc>
    <nc r="R14">
      <f>SUM(P14:Q14)</f>
    </nc>
  </rcc>
  <rcc rId="8211" sId="5">
    <oc r="U14">
      <f>SUM(S14:T14)</f>
    </oc>
    <nc r="U14">
      <f>SUM(S14:T14)</f>
    </nc>
  </rcc>
  <rcc rId="8212" sId="5">
    <oc r="X14">
      <f>SUM(V14:W14)</f>
    </oc>
    <nc r="X14">
      <f>SUM(V14:W14)</f>
    </nc>
  </rcc>
  <rcc rId="8213" sId="5">
    <oc r="Y14">
      <f>SUM(P14,S14,V14)</f>
    </oc>
    <nc r="Y14">
      <f>SUM(P14,S14,V14)</f>
    </nc>
  </rcc>
  <rcc rId="8214" sId="5">
    <oc r="Z14">
      <f>SUM(Q14,T14,W14)</f>
    </oc>
    <nc r="Z14">
      <f>SUM(Q14,T14,W14)</f>
    </nc>
  </rcc>
  <rcc rId="8215" sId="5">
    <oc r="AA14">
      <f>SUM(R14,U14,X14)</f>
    </oc>
    <nc r="AA14">
      <f>SUM(R14,U14,X14)</f>
    </nc>
  </rcc>
  <rcc rId="8216" sId="5">
    <oc r="AD14">
      <f>SUM(AB14:AC14)</f>
    </oc>
    <nc r="AD14">
      <f>SUM(AB14:AC14)</f>
    </nc>
  </rcc>
  <rcc rId="8217" sId="5">
    <oc r="AG14">
      <f>SUM(AE14:AF14)</f>
    </oc>
    <nc r="AG14">
      <f>SUM(AE14:AF14)</f>
    </nc>
  </rcc>
  <rcc rId="8218" sId="5">
    <oc r="AJ14">
      <f>SUM(AH14:AI14)</f>
    </oc>
    <nc r="AJ14">
      <f>SUM(AH14:AI14)</f>
    </nc>
  </rcc>
  <rcc rId="8219" sId="5">
    <oc r="AK14">
      <f>SUM(AB14,AE14,AH14)</f>
    </oc>
    <nc r="AK14">
      <f>SUM(AB14,AE14,AH14)</f>
    </nc>
  </rcc>
  <rcc rId="8220" sId="5">
    <oc r="AL14">
      <f>SUM(AC14,AF14,AI14)</f>
    </oc>
    <nc r="AL14">
      <f>SUM(AC14,AF14,AI14)</f>
    </nc>
  </rcc>
  <rcc rId="8221" sId="5">
    <oc r="AM14">
      <f>SUM(AD14,AG14,AJ14)</f>
    </oc>
    <nc r="AM14">
      <f>SUM(AD14,AG14,AJ14)</f>
    </nc>
  </rcc>
  <rcc rId="8222" sId="5">
    <oc r="AP14">
      <f>SUM(AN14:AO14)</f>
    </oc>
    <nc r="AP14">
      <f>SUM(AN14:AO14)</f>
    </nc>
  </rcc>
  <rcc rId="8223" sId="5">
    <oc r="AS14">
      <f>SUM(AQ14:AR14)</f>
    </oc>
    <nc r="AS14">
      <f>SUM(AQ14:AR14)</f>
    </nc>
  </rcc>
  <rcc rId="8224" sId="5">
    <oc r="AV14">
      <f>SUM(AT14:AU14)</f>
    </oc>
    <nc r="AV14">
      <f>SUM(AT14:AU14)</f>
    </nc>
  </rcc>
  <rcc rId="8225" sId="5">
    <oc r="AW14">
      <f>SUM(AN14,AQ14,AT14)</f>
    </oc>
    <nc r="AW14">
      <f>SUM(AN14,AQ14,AT14)</f>
    </nc>
  </rcc>
  <rcc rId="8226" sId="5">
    <oc r="AX14">
      <f>SUM(AO14,AR14,AU14)</f>
    </oc>
    <nc r="AX14">
      <f>SUM(AO14,AR14,AU14)</f>
    </nc>
  </rcc>
  <rcc rId="8227" sId="5">
    <oc r="AY14">
      <f>SUM(AP14,AS14,AV14)</f>
    </oc>
    <nc r="AY14">
      <f>SUM(AP14,AS14,AV14)</f>
    </nc>
  </rcc>
  <rcc rId="8228" sId="5">
    <oc r="B15" t="inlineStr">
      <is>
        <t>DIRECTORA GENERAL DE IGUALDAD</t>
      </is>
    </oc>
    <nc r="B15" t="inlineStr">
      <is>
        <t>DIRECTORA GENERAL DE IGUALDAD (HASTA 23/09/2025)</t>
      </is>
    </nc>
  </rcc>
  <rcc rId="8229" sId="5">
    <oc r="C15" t="inlineStr">
      <is>
        <t>323D</t>
      </is>
    </oc>
    <nc r="C15" t="inlineStr">
      <is>
        <t>323B</t>
      </is>
    </nc>
  </rcc>
  <rcc rId="8230" sId="5" numFmtId="11">
    <oc r="E15">
      <v>0</v>
    </oc>
    <nc r="E15">
      <v>113.1</v>
    </nc>
  </rcc>
  <rcc rId="8231" sId="5">
    <oc r="F15">
      <f>SUM(D15:E15)</f>
    </oc>
    <nc r="F15">
      <f>SUM(D15:E15)</f>
    </nc>
  </rcc>
  <rcc rId="8232" sId="5">
    <oc r="I15">
      <f>SUM(G15:H15)</f>
    </oc>
    <nc r="I15">
      <f>SUM(G15:H15)</f>
    </nc>
  </rcc>
  <rcc rId="8233" sId="5" numFmtId="11">
    <oc r="J15">
      <v>0</v>
    </oc>
    <nc r="J15">
      <v>106.68</v>
    </nc>
  </rcc>
  <rcc rId="8234" sId="5" numFmtId="11">
    <oc r="K15">
      <v>0</v>
    </oc>
    <nc r="K15">
      <v>177.92</v>
    </nc>
  </rcc>
  <rcc rId="8235" sId="5">
    <oc r="L15">
      <f>SUM(J15:K15)</f>
    </oc>
    <nc r="L15">
      <f>SUM(J15:K15)</f>
    </nc>
  </rcc>
  <rcc rId="8236" sId="5">
    <oc r="M15">
      <f>D15+G15+J15</f>
    </oc>
    <nc r="M15">
      <f>D15+G15+J15</f>
    </nc>
  </rcc>
  <rcc rId="8237" sId="5">
    <oc r="N15">
      <f>E15+H15+K15</f>
    </oc>
    <nc r="N15">
      <f>E15+H15+K15</f>
    </nc>
  </rcc>
  <rcc rId="8238" sId="5">
    <oc r="O15">
      <f>SUM(M15:N15)</f>
    </oc>
    <nc r="O15">
      <f>SUM(M15:N15)</f>
    </nc>
  </rcc>
  <rcc rId="8239" sId="5" numFmtId="11">
    <oc r="P15">
      <v>0</v>
    </oc>
    <nc r="P15">
      <v>26.67</v>
    </nc>
  </rcc>
  <rcc rId="8240" sId="5" numFmtId="11">
    <oc r="Q15">
      <v>0</v>
    </oc>
    <nc r="Q15">
      <v>190.06</v>
    </nc>
  </rcc>
  <rcc rId="8241" sId="5">
    <oc r="R15">
      <f>SUM(P15:Q15)</f>
    </oc>
    <nc r="R15">
      <f>SUM(P15:Q15)</f>
    </nc>
  </rcc>
  <rcc rId="8242" sId="5" numFmtId="11">
    <oc r="S15">
      <v>0</v>
    </oc>
    <nc r="S15">
      <v>53.34</v>
    </nc>
  </rcc>
  <rcc rId="8243" sId="5" numFmtId="11">
    <oc r="T15">
      <v>0</v>
    </oc>
    <nc r="T15">
      <v>164.66</v>
    </nc>
  </rcc>
  <rcc rId="8244" sId="5">
    <oc r="U15">
      <f>SUM(S15:T15)</f>
    </oc>
    <nc r="U15">
      <f>SUM(S15:T15)</f>
    </nc>
  </rcc>
  <rcc rId="8245" sId="5" numFmtId="11">
    <oc r="W15">
      <v>0</v>
    </oc>
    <nc r="W15">
      <v>3.9</v>
    </nc>
  </rcc>
  <rcc rId="8246" sId="5">
    <oc r="X15">
      <f>SUM(V15:W15)</f>
    </oc>
    <nc r="X15">
      <f>SUM(V15:W15)</f>
    </nc>
  </rcc>
  <rcc rId="8247" sId="5">
    <oc r="Y15">
      <f>SUM(P15,S15,V15)</f>
    </oc>
    <nc r="Y15">
      <f>SUM(P15,S15,V15)</f>
    </nc>
  </rcc>
  <rcc rId="8248" sId="5">
    <oc r="Z15">
      <f>SUM(Q15,T15,W15)</f>
    </oc>
    <nc r="Z15">
      <f>SUM(Q15,T15,W15)</f>
    </nc>
  </rcc>
  <rcc rId="8249" sId="5">
    <oc r="AA15">
      <f>SUM(R15,U15,X15)</f>
    </oc>
    <nc r="AA15">
      <f>SUM(R15,U15,X15)</f>
    </nc>
  </rcc>
  <rcc rId="8250" sId="5" numFmtId="11">
    <oc r="AC15">
      <v>0</v>
    </oc>
    <nc r="AC15">
      <v>41.6</v>
    </nc>
  </rcc>
  <rcc rId="8251" sId="5">
    <oc r="AD15">
      <f>SUM(AB15:AC15)</f>
    </oc>
    <nc r="AD15">
      <f>SUM(AB15:AC15)</f>
    </nc>
  </rcc>
  <rcc rId="8252" sId="5" numFmtId="11">
    <oc r="AE15">
      <v>0</v>
    </oc>
    <nc r="AE15">
      <v>26.67</v>
    </nc>
  </rcc>
  <rcc rId="8253" sId="5" numFmtId="11">
    <oc r="AF15">
      <v>0</v>
    </oc>
    <nc r="AF15">
      <v>141.91999999999999</v>
    </nc>
  </rcc>
  <rcc rId="8254" sId="5">
    <oc r="AG15">
      <f>SUM(AE15:AF15)</f>
    </oc>
    <nc r="AG15">
      <f>SUM(AE15:AF15)</f>
    </nc>
  </rcc>
  <rcc rId="8255" sId="5" numFmtId="11">
    <oc r="AI15">
      <v>0</v>
    </oc>
    <nc r="AI15">
      <v>20.8</v>
    </nc>
  </rcc>
  <rcc rId="8256" sId="5">
    <oc r="AJ15">
      <f>SUM(AH15:AI15)</f>
    </oc>
    <nc r="AJ15">
      <f>SUM(AH15:AI15)</f>
    </nc>
  </rcc>
  <rcc rId="8257" sId="5">
    <oc r="AK15">
      <f>SUM(AB15,AE15,AH15)</f>
    </oc>
    <nc r="AK15">
      <f>SUM(AB15,AE15,AH15)</f>
    </nc>
  </rcc>
  <rcc rId="8258" sId="5">
    <oc r="AL15">
      <f>SUM(AC15,AF15,AI15)</f>
    </oc>
    <nc r="AL15">
      <f>SUM(AC15,AF15,AI15)</f>
    </nc>
  </rcc>
  <rcc rId="8259" sId="5">
    <oc r="AM15">
      <f>SUM(AD15,AG15,AJ15)</f>
    </oc>
    <nc r="AM15">
      <f>SUM(AD15,AG15,AJ15)</f>
    </nc>
  </rcc>
  <rcc rId="8260" sId="5" numFmtId="11">
    <oc r="AO15">
      <v>0</v>
    </oc>
    <nc r="AO15">
      <v>12.48</v>
    </nc>
  </rcc>
  <rcc rId="8261" sId="5">
    <oc r="AP15">
      <f>SUM(AN15:AO15)</f>
    </oc>
    <nc r="AP15">
      <f>SUM(AN15:AO15)</f>
    </nc>
  </rcc>
  <rcc rId="8262" sId="5">
    <oc r="AS15">
      <f>SUM(AQ15:AR15)</f>
    </oc>
    <nc r="AS15">
      <f>SUM(AQ15:AR15)</f>
    </nc>
  </rcc>
  <rcc rId="8263" sId="5">
    <oc r="AV15">
      <f>SUM(AT15:AU15)</f>
    </oc>
    <nc r="AV15">
      <f>SUM(AT15:AU15)</f>
    </nc>
  </rcc>
  <rcc rId="8264" sId="5">
    <oc r="AW15">
      <f>SUM(AN15,AQ15,AT15)</f>
    </oc>
    <nc r="AW15">
      <f>SUM(AN15,AQ15,AT15)</f>
    </nc>
  </rcc>
  <rcc rId="8265" sId="5">
    <oc r="AX15">
      <f>SUM(AO15,AR15,AU15)</f>
    </oc>
    <nc r="AX15">
      <f>SUM(AO15,AR15,AU15)</f>
    </nc>
  </rcc>
  <rcc rId="8266" sId="5">
    <oc r="AY15">
      <f>SUM(AP15,AS15,AV15)</f>
    </oc>
    <nc r="AY15">
      <f>SUM(AP15,AS15,AV15)</f>
    </nc>
  </rcc>
  <rcc rId="8267" sId="5">
    <oc r="A16" t="inlineStr">
      <is>
        <t>OLAYA GÓMEZ ROMANO</t>
      </is>
    </oc>
    <nc r="A16" t="inlineStr">
      <is>
        <t>VANESA FERNÁNDEZ GARCÍA</t>
      </is>
    </nc>
  </rcc>
  <rcc rId="8268" sId="5">
    <oc r="B16" t="inlineStr">
      <is>
        <t>DIRECTORA GENERAL DE EMIGRACIÓN Y POLITICAS DE RETORNO</t>
      </is>
    </oc>
    <nc r="B16" t="inlineStr">
      <is>
        <t>DIRECTORA GENERAL DE IGUALDAD (DESDE 24/09/2025)</t>
      </is>
    </nc>
  </rcc>
  <rcc rId="8269" sId="5">
    <oc r="C16" t="inlineStr">
      <is>
        <t>313B</t>
      </is>
    </oc>
    <nc r="C16" t="inlineStr">
      <is>
        <t>323B</t>
      </is>
    </nc>
  </rcc>
  <rcc rId="8270" sId="5">
    <oc r="F16">
      <f>SUM(D16:E16)</f>
    </oc>
    <nc r="F16">
      <f>SUM(D16:E16)</f>
    </nc>
  </rcc>
  <rcc rId="8271" sId="5">
    <oc r="I16">
      <f>SUM(G16:H16)</f>
    </oc>
    <nc r="I16">
      <f>SUM(G16:H16)</f>
    </nc>
  </rcc>
  <rcc rId="8272" sId="5">
    <oc r="L16">
      <f>SUM(J16:K16)</f>
    </oc>
    <nc r="L16">
      <f>SUM(J16:K16)</f>
    </nc>
  </rcc>
  <rcc rId="8273" sId="5">
    <oc r="M16">
      <f>D16+G16+J16</f>
    </oc>
    <nc r="M16">
      <f>D16+G16+J16</f>
    </nc>
  </rcc>
  <rcc rId="8274" sId="5">
    <oc r="N16">
      <f>E16+H16+K16</f>
    </oc>
    <nc r="N16">
      <f>E16+H16+K16</f>
    </nc>
  </rcc>
  <rcc rId="8275" sId="5">
    <oc r="O16">
      <f>SUM(M16:N16)</f>
    </oc>
    <nc r="O16">
      <f>SUM(M16:N16)</f>
    </nc>
  </rcc>
  <rcc rId="8276" sId="5">
    <oc r="R16">
      <f>SUM(P16:Q16)</f>
    </oc>
    <nc r="R16">
      <f>SUM(P16:Q16)</f>
    </nc>
  </rcc>
  <rcc rId="8277" sId="5">
    <oc r="U16">
      <f>SUM(S16:T16)</f>
    </oc>
    <nc r="U16">
      <f>SUM(S16:T16)</f>
    </nc>
  </rcc>
  <rcc rId="8278" sId="5">
    <oc r="X16">
      <f>SUM(V16:W16)</f>
    </oc>
    <nc r="X16">
      <f>SUM(V16:W16)</f>
    </nc>
  </rcc>
  <rcc rId="8279" sId="5">
    <oc r="Y16">
      <f>SUM(P16,S16,V16)</f>
    </oc>
    <nc r="Y16">
      <f>SUM(P16,S16,V16)</f>
    </nc>
  </rcc>
  <rcc rId="8280" sId="5">
    <oc r="Z16">
      <f>SUM(Q16,T16,W16)</f>
    </oc>
    <nc r="Z16">
      <f>SUM(Q16,T16,W16)</f>
    </nc>
  </rcc>
  <rcc rId="8281" sId="5">
    <oc r="AA16">
      <f>SUM(R16,U16,X16)</f>
    </oc>
    <nc r="AA16">
      <f>SUM(R16,U16,X16)</f>
    </nc>
  </rcc>
  <rcc rId="8282" sId="5">
    <oc r="AD16">
      <f>SUM(AB16:AC16)</f>
    </oc>
    <nc r="AD16">
      <f>SUM(AB16:AC16)</f>
    </nc>
  </rcc>
  <rcc rId="8283" sId="5">
    <oc r="AG16">
      <f>SUM(AE16:AF16)</f>
    </oc>
    <nc r="AG16">
      <f>SUM(AE16:AF16)</f>
    </nc>
  </rcc>
  <rcc rId="8284" sId="5">
    <oc r="AJ16">
      <f>SUM(AH16:AI16)</f>
    </oc>
    <nc r="AJ16">
      <f>SUM(AH16:AI16)</f>
    </nc>
  </rcc>
  <rcc rId="8285" sId="5">
    <oc r="AK16">
      <f>SUM(AB16,AE16,AH16)</f>
    </oc>
    <nc r="AK16">
      <f>SUM(AB16,AE16,AH16)</f>
    </nc>
  </rcc>
  <rcc rId="8286" sId="5">
    <oc r="AL16">
      <f>SUM(AC16,AF16,AI16)</f>
    </oc>
    <nc r="AL16">
      <f>SUM(AC16,AF16,AI16)</f>
    </nc>
  </rcc>
  <rcc rId="8287" sId="5">
    <oc r="AM16">
      <f>SUM(AD16,AG16,AJ16)</f>
    </oc>
    <nc r="AM16">
      <f>SUM(AD16,AG16,AJ16)</f>
    </nc>
  </rcc>
  <rcc rId="8288" sId="5" numFmtId="11">
    <oc r="AO16">
      <v>0</v>
    </oc>
    <nc r="AO16">
      <v>18.98</v>
    </nc>
  </rcc>
  <rcc rId="8289" sId="5">
    <oc r="AP16">
      <f>SUM(AN16:AO16)</f>
    </oc>
    <nc r="AP16">
      <f>SUM(AN16:AO16)</f>
    </nc>
  </rcc>
  <rcc rId="8290" sId="5" numFmtId="11">
    <oc r="AQ16">
      <v>0</v>
    </oc>
    <nc r="AQ16">
      <v>26.67</v>
    </nc>
  </rcc>
  <rcc rId="8291" sId="5" numFmtId="11">
    <oc r="AR16">
      <v>0</v>
    </oc>
    <nc r="AR16">
      <v>71.05</v>
    </nc>
  </rcc>
  <rcc rId="8292" sId="5">
    <oc r="AS16">
      <f>SUM(AQ16:AR16)</f>
    </oc>
    <nc r="AS16">
      <f>SUM(AQ16:AR16)</f>
    </nc>
  </rcc>
  <rcc rId="8293" sId="5" numFmtId="11">
    <oc r="AT16">
      <v>0</v>
    </oc>
    <nc r="AT16">
      <v>53.34</v>
    </nc>
  </rcc>
  <rcc rId="8294" sId="5" numFmtId="11">
    <oc r="AU16">
      <v>0</v>
    </oc>
    <nc r="AU16">
      <v>15.74</v>
    </nc>
  </rcc>
  <rcc rId="8295" sId="5">
    <oc r="AV16">
      <f>SUM(AT16:AU16)</f>
    </oc>
    <nc r="AV16">
      <f>SUM(AT16:AU16)</f>
    </nc>
  </rcc>
  <rcc rId="8296" sId="5">
    <oc r="AW16">
      <f>SUM(AN16,AQ16,AT16)</f>
    </oc>
    <nc r="AW16">
      <f>SUM(AN16,AQ16,AT16)</f>
    </nc>
  </rcc>
  <rcc rId="8297" sId="5">
    <oc r="AX16">
      <f>SUM(AO16,AR16,AU16)</f>
    </oc>
    <nc r="AX16">
      <f>SUM(AO16,AR16,AU16)</f>
    </nc>
  </rcc>
  <rcc rId="8298" sId="5">
    <oc r="AY16">
      <f>SUM(AP16,AS16,AV16)</f>
    </oc>
    <nc r="AY16">
      <f>SUM(AP16,AS16,AV16)</f>
    </nc>
  </rcc>
  <rcc rId="8299" sId="5" odxf="1" dxf="1">
    <oc r="A17" t="inlineStr">
      <is>
        <t>MARCOS NIÑO GAYOSO</t>
      </is>
    </oc>
    <nc r="A17" t="inlineStr">
      <is>
        <t>OLAYA GÓMEZ ROMANO</t>
      </is>
    </nc>
    <odxf>
      <alignment horizontal="general" vertical="bottom" readingOrder="0"/>
      <border outline="0">
        <left/>
        <bottom style="double">
          <color indexed="55"/>
        </bottom>
      </border>
    </odxf>
    <ndxf>
      <alignment horizontal="left" vertical="top" readingOrder="0"/>
      <border outline="0">
        <left style="double">
          <color indexed="55"/>
        </left>
        <bottom style="thin">
          <color indexed="55"/>
        </bottom>
      </border>
    </ndxf>
  </rcc>
  <rcc rId="8300" sId="5" odxf="1" dxf="1">
    <oc r="B17" t="inlineStr">
      <is>
        <t>DIRECTOR GENERAL DE RETO DEMOGRÁFICO</t>
      </is>
    </oc>
    <nc r="B17" t="inlineStr">
      <is>
        <t>DIRECTORA GENERAL DE EMIGRACIÓN Y POLITICAS DE RETORNO</t>
      </is>
    </nc>
    <odxf>
      <border outline="0">
        <right/>
        <bottom style="double">
          <color indexed="55"/>
        </bottom>
      </border>
    </odxf>
    <ndxf>
      <border outline="0">
        <right style="thin">
          <color indexed="55"/>
        </right>
        <bottom style="thin">
          <color indexed="55"/>
        </bottom>
      </border>
    </ndxf>
  </rcc>
  <rcc rId="8301" sId="5" odxf="1" dxf="1">
    <oc r="C17" t="inlineStr">
      <is>
        <t>126D</t>
      </is>
    </oc>
    <nc r="C17" t="inlineStr">
      <is>
        <t>313B</t>
      </is>
    </nc>
    <odxf>
      <border outline="0">
        <bottom style="double">
          <color indexed="55"/>
        </bottom>
      </border>
    </odxf>
    <ndxf>
      <border outline="0">
        <bottom style="thin">
          <color indexed="55"/>
        </bottom>
      </border>
    </ndxf>
  </rcc>
  <rcc rId="8302" sId="5" numFmtId="11">
    <oc r="D17">
      <v>0</v>
    </oc>
    <nc r="D17">
      <v>238.05</v>
    </nc>
  </rcc>
  <rcc rId="8303" sId="5" numFmtId="11">
    <oc r="E17">
      <v>0</v>
    </oc>
    <nc r="E17">
      <v>209.98</v>
    </nc>
  </rcc>
  <rcc rId="8304" sId="5">
    <oc r="F17">
      <f>SUM(D17:E17)</f>
    </oc>
    <nc r="F17">
      <f>SUM(D17:E17)</f>
    </nc>
  </rcc>
  <rcc rId="8305" sId="5" numFmtId="11">
    <oc r="G17">
      <v>0</v>
    </oc>
    <nc r="G17">
      <v>160.02000000000001</v>
    </nc>
  </rcc>
  <rcc rId="8306" sId="5" numFmtId="11">
    <oc r="H17">
      <v>0</v>
    </oc>
    <nc r="H17">
      <v>140.25</v>
    </nc>
  </rcc>
  <rcc rId="8307" sId="5">
    <oc r="I17">
      <f>SUM(G17:H17)</f>
    </oc>
    <nc r="I17">
      <f>SUM(G17:H17)</f>
    </nc>
  </rcc>
  <rcc rId="8308" sId="5" odxf="1" dxf="1" numFmtId="11">
    <oc r="J17">
      <v>0</v>
    </oc>
    <nc r="J17">
      <v>106.68</v>
    </nc>
    <odxf>
      <border outline="0">
        <bottom/>
      </border>
    </odxf>
    <ndxf>
      <border outline="0">
        <bottom style="thin">
          <color indexed="55"/>
        </bottom>
      </border>
    </ndxf>
  </rcc>
  <rcc rId="8309" sId="5" odxf="1" dxf="1" numFmtId="11">
    <oc r="K17">
      <v>0</v>
    </oc>
    <nc r="K17">
      <v>150.08000000000001</v>
    </nc>
    <odxf>
      <border outline="0">
        <bottom/>
      </border>
    </odxf>
    <ndxf>
      <border outline="0">
        <bottom style="thin">
          <color indexed="55"/>
        </bottom>
      </border>
    </ndxf>
  </rcc>
  <rcc rId="8310" sId="5">
    <oc r="L17">
      <f>SUM(J17:K17)</f>
    </oc>
    <nc r="L17">
      <f>SUM(J17:K17)</f>
    </nc>
  </rcc>
  <rcc rId="8311" sId="5">
    <oc r="M17">
      <f>D17+G17+J17</f>
    </oc>
    <nc r="M17">
      <f>D17+G17+J17</f>
    </nc>
  </rcc>
  <rcc rId="8312" sId="5">
    <oc r="N17">
      <f>E17+H17+K17</f>
    </oc>
    <nc r="N17">
      <f>E17+H17+K17</f>
    </nc>
  </rcc>
  <rcc rId="8313" sId="5">
    <oc r="O17">
      <f>SUM(M17:N17)</f>
    </oc>
    <nc r="O17">
      <f>SUM(M17:N17)</f>
    </nc>
  </rcc>
  <rcc rId="8314" sId="5" numFmtId="11">
    <oc r="P17">
      <v>0</v>
    </oc>
    <nc r="P17">
      <v>997.88</v>
    </nc>
  </rcc>
  <rcc rId="8315" sId="5" numFmtId="11">
    <oc r="Q17">
      <v>0</v>
    </oc>
    <nc r="Q17">
      <v>491.74</v>
    </nc>
  </rcc>
  <rcc rId="8316" sId="5">
    <oc r="R17">
      <f>SUM(P17:Q17)</f>
    </oc>
    <nc r="R17">
      <f>SUM(P17:Q17)</f>
    </nc>
  </rcc>
  <rcc rId="8317" sId="5" numFmtId="11">
    <oc r="T17">
      <v>0</v>
    </oc>
    <nc r="T17">
      <v>7.49</v>
    </nc>
  </rcc>
  <rcc rId="8318" sId="5">
    <oc r="U17">
      <f>SUM(S17:T17)</f>
    </oc>
    <nc r="U17">
      <f>SUM(S17:T17)</f>
    </nc>
  </rcc>
  <rcc rId="8319" sId="5">
    <oc r="X17">
      <f>SUM(V17:W17)</f>
    </oc>
    <nc r="X17">
      <f>SUM(V17:W17)</f>
    </nc>
  </rcc>
  <rcc rId="8320" sId="5">
    <oc r="Y17">
      <f>SUM(P17,S17,V17)</f>
    </oc>
    <nc r="Y17">
      <f>SUM(P17,S17,V17)</f>
    </nc>
  </rcc>
  <rcc rId="8321" sId="5">
    <oc r="Z17">
      <f>SUM(Q17,T17,W17)</f>
    </oc>
    <nc r="Z17">
      <f>SUM(Q17,T17,W17)</f>
    </nc>
  </rcc>
  <rcc rId="8322" sId="5">
    <oc r="AA17">
      <f>SUM(R17,U17,X17)</f>
    </oc>
    <nc r="AA17">
      <f>SUM(R17,U17,X17)</f>
    </nc>
  </rcc>
  <rcc rId="8323" sId="5" numFmtId="11">
    <oc r="AB17">
      <v>0</v>
    </oc>
    <nc r="AB17">
      <v>1033.83</v>
    </nc>
  </rcc>
  <rcc rId="8324" sId="5" numFmtId="11">
    <oc r="AC17">
      <v>0</v>
    </oc>
    <nc r="AC17">
      <v>435.46</v>
    </nc>
  </rcc>
  <rcc rId="8325" sId="5">
    <oc r="AD17">
      <f>SUM(AB17:AC17)</f>
    </oc>
    <nc r="AD17">
      <f>SUM(AB17:AC17)</f>
    </nc>
  </rcc>
  <rcc rId="8326" sId="5" numFmtId="11">
    <oc r="AE17">
      <v>0</v>
    </oc>
    <nc r="AE17">
      <v>26.67</v>
    </nc>
  </rcc>
  <rcc rId="8327" sId="5" numFmtId="11">
    <oc r="AF17">
      <v>0</v>
    </oc>
    <nc r="AF17">
      <v>49.79</v>
    </nc>
  </rcc>
  <rcc rId="8328" sId="5">
    <oc r="AG17">
      <f>SUM(AE17:AF17)</f>
    </oc>
    <nc r="AG17">
      <f>SUM(AE17:AF17)</f>
    </nc>
  </rcc>
  <rcc rId="8329" sId="5" numFmtId="11">
    <oc r="AH17">
      <v>0</v>
    </oc>
    <nc r="AH17">
      <v>53.34</v>
    </nc>
  </rcc>
  <rcc rId="8330" sId="5" numFmtId="11">
    <oc r="AI17">
      <v>0</v>
    </oc>
    <nc r="AI17">
      <v>166.07</v>
    </nc>
  </rcc>
  <rcc rId="8331" sId="5">
    <oc r="AJ17">
      <f>SUM(AH17:AI17)</f>
    </oc>
    <nc r="AJ17">
      <f>SUM(AH17:AI17)</f>
    </nc>
  </rcc>
  <rcc rId="8332" sId="5">
    <oc r="AK17">
      <f>SUM(AB17,AE17,AH17)</f>
    </oc>
    <nc r="AK17">
      <f>SUM(AB17,AE17,AH17)</f>
    </nc>
  </rcc>
  <rcc rId="8333" sId="5">
    <oc r="AL17">
      <f>SUM(AC17,AF17,AI17)</f>
    </oc>
    <nc r="AL17">
      <f>SUM(AC17,AF17,AI17)</f>
    </nc>
  </rcc>
  <rcc rId="8334" sId="5">
    <oc r="AM17">
      <f>SUM(AD17,AG17,AJ17)</f>
    </oc>
    <nc r="AM17">
      <f>SUM(AD17,AG17,AJ17)</f>
    </nc>
  </rcc>
  <rcc rId="8335" sId="5" numFmtId="11">
    <oc r="AN17">
      <v>0</v>
    </oc>
    <nc r="AN17">
      <v>560.07000000000005</v>
    </nc>
  </rcc>
  <rcc rId="8336" sId="5" numFmtId="11">
    <oc r="AO17">
      <v>0</v>
    </oc>
    <nc r="AO17">
      <v>591.11</v>
    </nc>
  </rcc>
  <rcc rId="8337" sId="5">
    <oc r="AP17">
      <f>SUM(AN17:AO17)</f>
    </oc>
    <nc r="AP17">
      <f>SUM(AN17:AO17)</f>
    </nc>
  </rcc>
  <rcc rId="8338" sId="5" numFmtId="11">
    <oc r="AQ17">
      <v>0</v>
    </oc>
    <nc r="AQ17">
      <v>133.35</v>
    </nc>
  </rcc>
  <rcc rId="8339" sId="5" numFmtId="11">
    <oc r="AR17">
      <v>0</v>
    </oc>
    <nc r="AR17">
      <v>213.01</v>
    </nc>
  </rcc>
  <rcc rId="8340" sId="5">
    <oc r="AS17">
      <f>SUM(AQ17:AR17)</f>
    </oc>
    <nc r="AS17">
      <f>SUM(AQ17:AR17)</f>
    </nc>
  </rcc>
  <rcc rId="8341" sId="5" numFmtId="11">
    <oc r="AT17">
      <v>0</v>
    </oc>
    <nc r="AT17">
      <v>53.34</v>
    </nc>
  </rcc>
  <rcc rId="8342" sId="5" numFmtId="11">
    <oc r="AU17">
      <v>0</v>
    </oc>
    <nc r="AU17">
      <v>177.21</v>
    </nc>
  </rcc>
  <rcc rId="8343" sId="5">
    <oc r="AV17">
      <f>SUM(AT17:AU17)</f>
    </oc>
    <nc r="AV17">
      <f>SUM(AT17:AU17)</f>
    </nc>
  </rcc>
  <rcc rId="8344" sId="5">
    <oc r="AW17">
      <f>SUM(AN17,AQ17,AT17)</f>
    </oc>
    <nc r="AW17">
      <f>SUM(AN17,AQ17,AT17)</f>
    </nc>
  </rcc>
  <rcc rId="8345" sId="5">
    <oc r="AX17">
      <f>SUM(AO17,AR17,AU17)</f>
    </oc>
    <nc r="AX17">
      <f>SUM(AO17,AR17,AU17)</f>
    </nc>
  </rcc>
  <rcc rId="8346" sId="5">
    <oc r="AY17">
      <f>SUM(AP17,AS17,AV17)</f>
    </oc>
    <nc r="AY17">
      <f>SUM(AP17,AS17,AV17)</f>
    </nc>
  </rcc>
  <rcc rId="8347" sId="5" odxf="1" dxf="1">
    <nc r="A18" t="inlineStr">
      <is>
        <t>MARCOS NIÑO GAYOSO</t>
      </is>
    </nc>
    <odxf>
      <border outline="0">
        <right/>
        <top style="double">
          <color indexed="55"/>
        </top>
        <bottom style="thin">
          <color indexed="64"/>
        </bottom>
      </border>
    </odxf>
    <ndxf>
      <border outline="0">
        <right style="thin">
          <color indexed="55"/>
        </right>
        <top style="thin">
          <color indexed="55"/>
        </top>
        <bottom style="double">
          <color indexed="55"/>
        </bottom>
      </border>
    </ndxf>
  </rcc>
  <rcc rId="8348" sId="5" odxf="1" dxf="1">
    <oc r="B18" t="inlineStr">
      <is>
        <t>JEFA DE GABINETE</t>
      </is>
    </oc>
    <nc r="B18" t="inlineStr">
      <is>
        <t>DIRECTOR GENERAL DE RETO DEMOGRÁFICO</t>
      </is>
    </nc>
    <odxf>
      <border outline="0">
        <left/>
        <top style="double">
          <color indexed="55"/>
        </top>
        <bottom style="thin">
          <color indexed="64"/>
        </bottom>
      </border>
    </odxf>
    <ndxf>
      <border outline="0">
        <left style="thin">
          <color indexed="55"/>
        </left>
        <top style="thin">
          <color indexed="55"/>
        </top>
        <bottom style="double">
          <color indexed="55"/>
        </bottom>
      </border>
    </ndxf>
  </rcc>
  <rcc rId="8349" sId="5">
    <oc r="C18" t="inlineStr">
      <is>
        <t>121A</t>
      </is>
    </oc>
    <nc r="C18" t="inlineStr">
      <is>
        <t>126D</t>
      </is>
    </nc>
  </rcc>
  <rcc rId="8350" sId="5" numFmtId="11">
    <oc r="D18">
      <v>0</v>
    </oc>
    <nc r="D18">
      <v>160.02000000000001</v>
    </nc>
  </rcc>
  <rcc rId="8351" sId="5" numFmtId="11">
    <oc r="E18">
      <v>0</v>
    </oc>
    <nc r="E18">
      <v>510.27</v>
    </nc>
  </rcc>
  <rcc rId="8352" sId="5">
    <oc r="F18">
      <f>SUM(D18:E18)</f>
    </oc>
    <nc r="F18">
      <f>SUM(D18:E18)</f>
    </nc>
  </rcc>
  <rcc rId="8353" sId="5" numFmtId="11">
    <oc r="G18">
      <v>0</v>
    </oc>
    <nc r="G18">
      <v>186.69</v>
    </nc>
  </rcc>
  <rcc rId="8354" sId="5" numFmtId="11">
    <oc r="H18">
      <v>0</v>
    </oc>
    <nc r="H18">
      <v>153.4</v>
    </nc>
  </rcc>
  <rcc rId="8355" sId="5">
    <oc r="I18">
      <f>SUM(G18:H18)</f>
    </oc>
    <nc r="I18">
      <f>SUM(G18:H18)</f>
    </nc>
  </rcc>
  <rcc rId="8356" sId="5" odxf="1" dxf="1" numFmtId="11">
    <oc r="J18">
      <v>0</v>
    </oc>
    <nc r="J18">
      <v>26.67</v>
    </nc>
    <odxf>
      <border outline="0">
        <bottom style="thin">
          <color indexed="55"/>
        </bottom>
      </border>
    </odxf>
    <ndxf>
      <border outline="0">
        <bottom/>
      </border>
    </ndxf>
  </rcc>
  <rcc rId="8357" sId="5" odxf="1" dxf="1" numFmtId="11">
    <oc r="K18">
      <v>0</v>
    </oc>
    <nc r="K18">
      <v>192.4</v>
    </nc>
    <odxf>
      <border outline="0">
        <bottom style="thin">
          <color indexed="55"/>
        </bottom>
      </border>
    </odxf>
    <ndxf>
      <border outline="0">
        <bottom/>
      </border>
    </ndxf>
  </rcc>
  <rcc rId="8358" sId="5">
    <oc r="L18">
      <f>SUM(J18:K18)</f>
    </oc>
    <nc r="L18">
      <f>SUM(J18:K18)</f>
    </nc>
  </rcc>
  <rcc rId="8359" sId="5">
    <oc r="M18">
      <f>D18+G18+J18</f>
    </oc>
    <nc r="M18">
      <f>D18+G18+J18</f>
    </nc>
  </rcc>
  <rcc rId="8360" sId="5">
    <oc r="N18">
      <f>E18+H18+K18</f>
    </oc>
    <nc r="N18">
      <f>E18+H18+K18</f>
    </nc>
  </rcc>
  <rcc rId="8361" sId="5">
    <oc r="O18">
      <f>SUM(M18:N18)</f>
    </oc>
    <nc r="O18">
      <f>SUM(M18:N18)</f>
    </nc>
  </rcc>
  <rcc rId="8362" sId="5" numFmtId="11">
    <oc r="Q18">
      <v>0</v>
    </oc>
    <nc r="Q18">
      <v>404.7</v>
    </nc>
  </rcc>
  <rcc rId="8363" sId="5">
    <oc r="R18">
      <f>SUM(P18:Q18)</f>
    </oc>
    <nc r="R18">
      <f>SUM(P18:Q18)</f>
    </nc>
  </rcc>
  <rcc rId="8364" sId="5" numFmtId="11">
    <oc r="S18">
      <v>0</v>
    </oc>
    <nc r="S18">
      <v>133.35</v>
    </nc>
  </rcc>
  <rcc rId="8365" sId="5" numFmtId="11">
    <oc r="T18">
      <v>0</v>
    </oc>
    <nc r="T18">
      <v>112.32</v>
    </nc>
  </rcc>
  <rcc rId="8366" sId="5">
    <oc r="U18">
      <f>SUM(S18:T18)</f>
    </oc>
    <nc r="U18">
      <f>SUM(S18:T18)</f>
    </nc>
  </rcc>
  <rcc rId="8367" sId="5" numFmtId="11">
    <oc r="V18">
      <v>0</v>
    </oc>
    <nc r="V18">
      <v>53.34</v>
    </nc>
  </rcc>
  <rcc rId="8368" sId="5" numFmtId="11">
    <oc r="W18">
      <v>0</v>
    </oc>
    <nc r="W18">
      <v>154.44</v>
    </nc>
  </rcc>
  <rcc rId="8369" sId="5">
    <oc r="X18">
      <f>SUM(V18:W18)</f>
    </oc>
    <nc r="X18">
      <f>SUM(V18:W18)</f>
    </nc>
  </rcc>
  <rcc rId="8370" sId="5">
    <oc r="Y18">
      <f>SUM(P18,S18,V18)</f>
    </oc>
    <nc r="Y18">
      <f>SUM(P18,S18,V18)</f>
    </nc>
  </rcc>
  <rcc rId="8371" sId="5">
    <oc r="Z18">
      <f>SUM(Q18,T18,W18)</f>
    </oc>
    <nc r="Z18">
      <f>SUM(Q18,T18,W18)</f>
    </nc>
  </rcc>
  <rcc rId="8372" sId="5">
    <oc r="AA18">
      <f>SUM(R18,U18,X18)</f>
    </oc>
    <nc r="AA18">
      <f>SUM(R18,U18,X18)</f>
    </nc>
  </rcc>
  <rcc rId="8373" sId="5">
    <oc r="AD18">
      <f>SUM(AB18:AC18)</f>
    </oc>
    <nc r="AD18">
      <f>SUM(AB18:AC18)</f>
    </nc>
  </rcc>
  <rcc rId="8374" sId="5">
    <oc r="AG18">
      <f>SUM(AE18:AF18)</f>
    </oc>
    <nc r="AG18">
      <f>SUM(AE18:AF18)</f>
    </nc>
  </rcc>
  <rcc rId="8375" sId="5">
    <oc r="AJ18">
      <f>SUM(AH18:AI18)</f>
    </oc>
    <nc r="AJ18">
      <f>SUM(AH18:AI18)</f>
    </nc>
  </rcc>
  <rcc rId="8376" sId="5">
    <oc r="AK18">
      <f>SUM(AB18,AE18,AH18)</f>
    </oc>
    <nc r="AK18">
      <f>SUM(AB18,AE18,AH18)</f>
    </nc>
  </rcc>
  <rcc rId="8377" sId="5">
    <oc r="AL18">
      <f>SUM(AC18,AF18,AI18)</f>
    </oc>
    <nc r="AL18">
      <f>SUM(AC18,AF18,AI18)</f>
    </nc>
  </rcc>
  <rcc rId="8378" sId="5">
    <oc r="AM18">
      <f>SUM(AD18,AG18,AJ18)</f>
    </oc>
    <nc r="AM18">
      <f>SUM(AD18,AG18,AJ18)</f>
    </nc>
  </rcc>
  <rcc rId="8379" sId="5" numFmtId="11">
    <oc r="AN18">
      <v>0</v>
    </oc>
    <nc r="AN18">
      <v>213.36</v>
    </nc>
  </rcc>
  <rcc rId="8380" sId="5" numFmtId="11">
    <oc r="AO18">
      <v>0</v>
    </oc>
    <nc r="AO18">
      <v>620.36</v>
    </nc>
  </rcc>
  <rcc rId="8381" sId="5">
    <oc r="AP18">
      <f>SUM(AN18:AO18)</f>
    </oc>
    <nc r="AP18">
      <f>SUM(AN18:AO18)</f>
    </nc>
  </rcc>
  <rcc rId="8382" sId="5" numFmtId="11">
    <oc r="AQ18">
      <v>0</v>
    </oc>
    <nc r="AQ18">
      <v>160.02000000000001</v>
    </nc>
  </rcc>
  <rcc rId="8383" sId="5">
    <oc r="AS18">
      <f>SUM(AQ18:AR18)</f>
    </oc>
    <nc r="AS18">
      <f>SUM(AQ18:AR18)</f>
    </nc>
  </rcc>
  <rcc rId="8384" sId="5" numFmtId="11">
    <oc r="AU18">
      <v>0</v>
    </oc>
    <nc r="AU18">
      <v>67.599999999999994</v>
    </nc>
  </rcc>
  <rcc rId="8385" sId="5">
    <oc r="AV18">
      <f>SUM(AT18:AU18)</f>
    </oc>
    <nc r="AV18">
      <f>SUM(AT18:AU18)</f>
    </nc>
  </rcc>
  <rcc rId="8386" sId="5">
    <oc r="AW18">
      <f>SUM(AN18,AQ18,AT18)</f>
    </oc>
    <nc r="AW18">
      <f>SUM(AN18,AQ18,AT18)</f>
    </nc>
  </rcc>
  <rcc rId="8387" sId="5">
    <oc r="AX18">
      <f>SUM(AO18,AR18,AU18)</f>
    </oc>
    <nc r="AX18">
      <f>SUM(AO18,AR18,AU18)</f>
    </nc>
  </rcc>
  <rcc rId="8388" sId="5">
    <oc r="AY18">
      <f>SUM(AP18,AS18,AV18)</f>
    </oc>
    <nc r="AY18">
      <f>SUM(AP18,AS18,AV18)</f>
    </nc>
  </rcc>
  <rcc rId="8389" sId="5" odxf="1" dxf="1">
    <nc r="A19" t="inlineStr">
      <is>
        <t>OLGA GONZÁLEZ ÁLVAREZ</t>
      </is>
    </nc>
    <odxf>
      <font>
        <b val="0"/>
        <sz val="11"/>
        <color theme="1"/>
        <name val="Calibri"/>
        <scheme val="minor"/>
      </font>
      <border outline="0">
        <top/>
        <bottom/>
      </border>
    </odxf>
    <ndxf>
      <font>
        <b/>
        <sz val="10"/>
        <color auto="1"/>
        <name val="Calibri"/>
        <scheme val="none"/>
      </font>
      <border outline="0">
        <top style="double">
          <color indexed="55"/>
        </top>
        <bottom style="thin">
          <color indexed="64"/>
        </bottom>
      </border>
    </ndxf>
  </rcc>
  <rcc rId="8390" sId="5" odxf="1" dxf="1">
    <nc r="B19" t="inlineStr">
      <is>
        <t>JEFA DE GABINETE (DESDE 28/05/2025)</t>
      </is>
    </nc>
    <odxf>
      <font>
        <sz val="11"/>
        <color theme="1"/>
        <name val="Calibri"/>
        <scheme val="minor"/>
      </font>
      <border outline="0">
        <top/>
        <bottom/>
      </border>
    </odxf>
    <ndxf>
      <font>
        <sz val="10"/>
        <color auto="1"/>
        <name val="Calibri"/>
        <scheme val="none"/>
      </font>
      <border outline="0">
        <top style="double">
          <color indexed="55"/>
        </top>
        <bottom style="thin">
          <color indexed="64"/>
        </bottom>
      </border>
    </ndxf>
  </rcc>
  <rcc rId="8391" sId="5" odxf="1" dxf="1">
    <nc r="C19" t="inlineStr">
      <is>
        <t>121A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</border>
    </odxf>
    <ndxf>
      <font>
        <sz val="10"/>
        <color auto="1"/>
        <name val="Calibri"/>
        <scheme val="none"/>
      </font>
      <alignment horizontal="center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</border>
    </ndxf>
  </rcc>
  <rcc rId="8392" sId="5" odxf="1" dxf="1" numFmtId="11">
    <oc r="D19">
      <f>SUM(D8:D18)</f>
    </oc>
    <nc r="D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8393" sId="5" odxf="1" dxf="1" numFmtId="11">
    <oc r="E19">
      <f>SUM(E8:E18)</f>
    </oc>
    <nc r="E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8394" sId="5" odxf="1" dxf="1">
    <oc r="F19">
      <f>SUM(F8:F18)</f>
    </oc>
    <nc r="F19">
      <f>SUM(D19:E19)</f>
    </nc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395" sId="5" odxf="1" dxf="1" numFmtId="11">
    <oc r="G19">
      <f>SUM(G8:G18)</f>
    </oc>
    <nc r="G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/>
        <bottom style="thin">
          <color indexed="55"/>
        </bottom>
      </border>
    </ndxf>
  </rcc>
  <rcc rId="8396" sId="5" odxf="1" dxf="1" numFmtId="11">
    <oc r="H19">
      <f>SUM(H8:H18)</f>
    </oc>
    <nc r="H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/>
        <bottom style="thin">
          <color indexed="55"/>
        </bottom>
      </border>
    </ndxf>
  </rcc>
  <rcc rId="8397" sId="5" odxf="1" dxf="1">
    <oc r="I19">
      <f>SUM(I8:I18)</f>
    </oc>
    <nc r="I19">
      <f>SUM(G19:H19)</f>
    </nc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398" sId="5" odxf="1" dxf="1" numFmtId="11">
    <oc r="J19">
      <f>SUM(J8:J18)</f>
    </oc>
    <nc r="J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/>
      </border>
    </ndxf>
  </rcc>
  <rcc rId="8399" sId="5" odxf="1" dxf="1" numFmtId="11">
    <oc r="K19">
      <f>SUM(K8:K18)</f>
    </oc>
    <nc r="K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/>
      </border>
    </ndxf>
  </rcc>
  <rcc rId="8400" sId="5" odxf="1" dxf="1">
    <oc r="L19">
      <f>SUM(L8:L18)</f>
    </oc>
    <nc r="L19">
      <f>SUM(J19:K19)</f>
    </nc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401" sId="5" odxf="1" dxf="1">
    <oc r="M19">
      <f>SUM(M8:M18)</f>
    </oc>
    <nc r="M19">
      <f>D19+G19+J19</f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indexed="9"/>
      </font>
      <fill>
        <patternFill patternType="solid">
          <bgColor indexed="54"/>
        </patternFill>
      </fill>
      <alignment horizontal="right" vertical="top" readingOrder="0"/>
      <border outline="0">
        <left/>
        <top/>
        <bottom style="thin">
          <color indexed="55"/>
        </bottom>
      </border>
    </ndxf>
  </rcc>
  <rcc rId="8402" sId="5" odxf="1" dxf="1">
    <oc r="N19">
      <f>SUM(N8:N18)</f>
    </oc>
    <nc r="N19">
      <f>E19+H19+K19</f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indexed="9"/>
      </font>
      <fill>
        <patternFill patternType="solid">
          <bgColor indexed="54"/>
        </patternFill>
      </fill>
      <alignment horizontal="right" vertical="top" readingOrder="0"/>
      <border outline="0">
        <left/>
        <top/>
        <bottom style="thin">
          <color indexed="55"/>
        </bottom>
      </border>
    </ndxf>
  </rcc>
  <rcc rId="8403" sId="5" odxf="1" dxf="1">
    <oc r="O19">
      <f>SUM(O8:O18)</f>
    </oc>
    <nc r="O19">
      <f>SUM(M19:N19)</f>
    </nc>
    <odxf>
      <font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i/>
        <sz val="10"/>
        <color indexed="9"/>
      </font>
      <fill>
        <patternFill patternType="solid">
          <bgColor indexed="54"/>
        </patternFill>
      </fill>
      <alignment horizontal="right" vertical="top" readingOrder="0"/>
      <border outline="0">
        <left/>
        <right/>
        <top/>
        <bottom style="thin">
          <color indexed="55"/>
        </bottom>
      </border>
    </ndxf>
  </rcc>
  <rcc rId="8404" sId="5" odxf="1" dxf="1" numFmtId="11">
    <oc r="P19">
      <f>SUM(P8:P18)</f>
    </oc>
    <nc r="P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8405" sId="5" odxf="1" dxf="1" numFmtId="11">
    <oc r="Q19">
      <f>SUM(Q8:Q18)</f>
    </oc>
    <nc r="Q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8406" sId="5" odxf="1" dxf="1">
    <oc r="R19">
      <f>SUM(R8:R18)</f>
    </oc>
    <nc r="R19">
      <f>SUM(P19:Q19)</f>
    </nc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407" sId="5" odxf="1" dxf="1" numFmtId="11">
    <oc r="S19">
      <f>SUM(S8:S18)</f>
    </oc>
    <nc r="S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8408" sId="5" odxf="1" dxf="1" numFmtId="11">
    <oc r="T19">
      <f>SUM(T8:T18)</f>
    </oc>
    <nc r="T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8409" sId="5" odxf="1" dxf="1">
    <oc r="U19">
      <f>SUM(U8:U18)</f>
    </oc>
    <nc r="U19">
      <f>SUM(S19:T19)</f>
    </nc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410" sId="5" odxf="1" dxf="1" numFmtId="11">
    <oc r="V19">
      <f>SUM(V8:V18)</f>
    </oc>
    <nc r="V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8411" sId="5" odxf="1" dxf="1" numFmtId="11">
    <oc r="W19">
      <f>SUM(W8:W18)</f>
    </oc>
    <nc r="W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8412" sId="5" odxf="1" dxf="1">
    <oc r="X19">
      <f>SUM(X8:X18)</f>
    </oc>
    <nc r="X19">
      <f>SUM(V19:W19)</f>
    </nc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413" sId="5" odxf="1" dxf="1">
    <oc r="Y19">
      <f>SUM(Y8:Y18)</f>
    </oc>
    <nc r="Y19">
      <f>SUM(P19,S19,V19)</f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indexed="9"/>
      </font>
      <fill>
        <patternFill patternType="solid">
          <bgColor indexed="54"/>
        </patternFill>
      </fill>
      <alignment horizontal="right" vertical="top" readingOrder="0"/>
      <border outline="0">
        <left/>
        <top/>
        <bottom style="thin">
          <color indexed="55"/>
        </bottom>
      </border>
    </ndxf>
  </rcc>
  <rcc rId="8414" sId="5" odxf="1" dxf="1">
    <oc r="Z19">
      <f>SUM(Z8:Z18)</f>
    </oc>
    <nc r="Z19">
      <f>SUM(Q19,T19,W19)</f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indexed="9"/>
      </font>
      <fill>
        <patternFill patternType="solid">
          <bgColor indexed="54"/>
        </patternFill>
      </fill>
      <alignment horizontal="right" vertical="top" readingOrder="0"/>
      <border outline="0">
        <left/>
        <top/>
        <bottom style="thin">
          <color indexed="55"/>
        </bottom>
      </border>
    </ndxf>
  </rcc>
  <rcc rId="8415" sId="5" odxf="1" dxf="1">
    <oc r="AA19">
      <f>SUM(AA8:AA18)</f>
    </oc>
    <nc r="AA19">
      <f>SUM(R19,U19,X19)</f>
    </nc>
    <odxf>
      <font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i/>
        <sz val="10"/>
        <color indexed="9"/>
      </font>
      <fill>
        <patternFill patternType="solid">
          <bgColor indexed="54"/>
        </patternFill>
      </fill>
      <alignment horizontal="right" vertical="top" readingOrder="0"/>
      <border outline="0">
        <left/>
        <right/>
        <top/>
        <bottom style="thin">
          <color indexed="55"/>
        </bottom>
      </border>
    </ndxf>
  </rcc>
  <rcc rId="8416" sId="5" odxf="1" dxf="1" numFmtId="11">
    <oc r="AB19">
      <f>SUM(AB8:AB18)</f>
    </oc>
    <nc r="AB19">
      <v>18.7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8417" sId="5" odxf="1" dxf="1" numFmtId="11">
    <oc r="AC19">
      <f>SUM(AC8:AC18)</f>
    </oc>
    <nc r="AC19">
      <v>53.66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8418" sId="5" odxf="1" dxf="1">
    <oc r="AD19">
      <f>SUM(AD8:AD18)</f>
    </oc>
    <nc r="AD19">
      <f>SUM(AB19:AC19)</f>
    </nc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419" sId="5" odxf="1" dxf="1" numFmtId="11">
    <oc r="AE19">
      <f>SUM(AE8:AE18)</f>
    </oc>
    <nc r="AE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8420" sId="5" odxf="1" dxf="1" numFmtId="11">
    <oc r="AF19">
      <f>SUM(AF8:AF18)</f>
    </oc>
    <nc r="AF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8421" sId="5" odxf="1" dxf="1">
    <oc r="AG19">
      <f>SUM(AG8:AG18)</f>
    </oc>
    <nc r="AG19">
      <f>SUM(AE19:AF19)</f>
    </nc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422" sId="5" odxf="1" dxf="1" numFmtId="11">
    <oc r="AH19">
      <f>SUM(AH8:AH18)</f>
    </oc>
    <nc r="AH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8423" sId="5" odxf="1" dxf="1" numFmtId="11">
    <oc r="AI19">
      <f>SUM(AI8:AI18)</f>
    </oc>
    <nc r="AI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8424" sId="5" odxf="1" dxf="1">
    <oc r="AJ19">
      <f>SUM(AJ8:AJ18)</f>
    </oc>
    <nc r="AJ19">
      <f>SUM(AH19:AI19)</f>
    </nc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425" sId="5" odxf="1" dxf="1">
    <oc r="AK19">
      <f>SUM(AK8:AK18)</f>
    </oc>
    <nc r="AK19">
      <f>SUM(AB19,AE19,AH19)</f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indexed="9"/>
      </font>
      <fill>
        <patternFill patternType="solid">
          <bgColor indexed="54"/>
        </patternFill>
      </fill>
      <alignment horizontal="right" vertical="top" readingOrder="0"/>
      <border outline="0">
        <left/>
        <top/>
        <bottom style="thin">
          <color indexed="55"/>
        </bottom>
      </border>
    </ndxf>
  </rcc>
  <rcc rId="8426" sId="5" odxf="1" dxf="1">
    <oc r="AL19">
      <f>SUM(AL8:AL18)</f>
    </oc>
    <nc r="AL19">
      <f>SUM(AC19,AF19,AI19)</f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indexed="9"/>
      </font>
      <fill>
        <patternFill patternType="solid">
          <bgColor indexed="54"/>
        </patternFill>
      </fill>
      <alignment horizontal="right" vertical="top" readingOrder="0"/>
      <border outline="0">
        <left/>
        <top/>
        <bottom style="thin">
          <color indexed="55"/>
        </bottom>
      </border>
    </ndxf>
  </rcc>
  <rcc rId="8427" sId="5" odxf="1" dxf="1">
    <oc r="AM19">
      <f>SUM(AM8:AM18)</f>
    </oc>
    <nc r="AM19">
      <f>SUM(AD19,AG19,AJ19)</f>
    </nc>
    <odxf>
      <font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i/>
        <sz val="10"/>
        <color indexed="9"/>
      </font>
      <fill>
        <patternFill patternType="solid">
          <bgColor indexed="54"/>
        </patternFill>
      </fill>
      <alignment horizontal="right" vertical="top" readingOrder="0"/>
      <border outline="0">
        <left/>
        <right/>
        <top/>
        <bottom style="thin">
          <color indexed="55"/>
        </bottom>
      </border>
    </ndxf>
  </rcc>
  <rcc rId="8428" sId="5" odxf="1" dxf="1" numFmtId="11">
    <oc r="AN19">
      <f>SUM(AN8:AN18)</f>
    </oc>
    <nc r="AN19">
      <v>80.010000000000005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8429" sId="5" odxf="1" dxf="1" numFmtId="11">
    <oc r="AO19">
      <f>SUM(AO8:AO18)</f>
    </oc>
    <nc r="AO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8430" sId="5" odxf="1" dxf="1">
    <oc r="AP19">
      <f>SUM(AP8:AP18)</f>
    </oc>
    <nc r="AP19">
      <f>SUM(AN19:AO19)</f>
    </nc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431" sId="5" odxf="1" dxf="1" numFmtId="11">
    <oc r="AQ19">
      <f>SUM(AQ8:AQ18)</f>
    </oc>
    <nc r="AQ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8432" sId="5" odxf="1" dxf="1" numFmtId="11">
    <oc r="AR19">
      <f>SUM(AR8:AR18)</f>
    </oc>
    <nc r="AR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8433" sId="5" odxf="1" dxf="1">
    <oc r="AS19">
      <f>SUM(AS8:AS18)</f>
    </oc>
    <nc r="AS19">
      <f>SUM(AQ19:AR19)</f>
    </nc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434" sId="5" odxf="1" dxf="1" numFmtId="11">
    <oc r="AT19">
      <f>SUM(AT8:AT18)</f>
    </oc>
    <nc r="AT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8435" sId="5" odxf="1" dxf="1" numFmtId="11">
    <oc r="AU19">
      <f>SUM(AU8:AU18)</f>
    </oc>
    <nc r="AU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8436" sId="5" odxf="1" dxf="1">
    <oc r="AV19">
      <f>SUM(AV8:AV18)</f>
    </oc>
    <nc r="AV19">
      <f>SUM(AT19:AU19)</f>
    </nc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437" sId="5" odxf="1" dxf="1">
    <oc r="AW19">
      <f>SUM(AW8:AW18)</f>
    </oc>
    <nc r="AW19">
      <f>SUM(AN19,AQ19,AT19)</f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indexed="9"/>
      </font>
      <fill>
        <patternFill patternType="solid">
          <bgColor indexed="54"/>
        </patternFill>
      </fill>
      <alignment horizontal="right" vertical="top" readingOrder="0"/>
      <border outline="0">
        <left/>
        <top/>
        <bottom style="thin">
          <color indexed="55"/>
        </bottom>
      </border>
    </ndxf>
  </rcc>
  <rcc rId="8438" sId="5" odxf="1" dxf="1">
    <oc r="AX19">
      <f>SUM(AX8:AX18)</f>
    </oc>
    <nc r="AX19">
      <f>SUM(AO19,AR19,AU19)</f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indexed="9"/>
      </font>
      <fill>
        <patternFill patternType="solid">
          <bgColor indexed="54"/>
        </patternFill>
      </fill>
      <alignment horizontal="right" vertical="top" readingOrder="0"/>
      <border outline="0">
        <left/>
        <top/>
        <bottom style="thin">
          <color indexed="55"/>
        </bottom>
      </border>
    </ndxf>
  </rcc>
  <rcc rId="8439" sId="5" odxf="1" dxf="1">
    <oc r="AY19">
      <f>SUM(AY8:AY18)</f>
    </oc>
    <nc r="AY19">
      <f>SUM(AP19,AS19,AV19)</f>
    </nc>
    <odxf>
      <font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i/>
        <sz val="10"/>
        <color indexed="9"/>
      </font>
      <fill>
        <patternFill patternType="solid">
          <bgColor indexed="54"/>
        </patternFill>
      </fill>
      <alignment horizontal="right" vertical="top" readingOrder="0"/>
      <border outline="0">
        <left/>
        <right/>
        <top/>
        <bottom style="thin">
          <color indexed="55"/>
        </bottom>
      </border>
    </ndxf>
  </rcc>
  <rcc rId="8440" sId="5" odxf="1" dxf="1">
    <nc r="A20" t="inlineStr">
      <is>
        <t>*SUSANA MARIA MADERA ALVAREZ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41" sId="5" odxf="1" dxf="1">
    <nc r="B20" t="inlineStr">
      <is>
        <t>JEFA DE GABINETE (HASTA 27/05/2025)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0"/>
        <color auto="1"/>
        <name val="Calibri"/>
        <scheme val="none"/>
      </font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42" sId="5" odxf="1" dxf="1">
    <nc r="C20" t="inlineStr">
      <is>
        <t>121 A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0"/>
        <color auto="1"/>
        <name val="Calibri"/>
        <scheme val="none"/>
      </font>
      <fill>
        <patternFill patternType="solid">
          <bgColor theme="0"/>
        </patternFill>
      </fill>
      <alignment horizontal="center" vertical="top" readingOrder="0"/>
      <border outline="0">
        <left style="thin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</border>
    </ndxf>
  </rcc>
  <rcc rId="8443" sId="5" odxf="1" dxf="1" numFmtId="11">
    <nc r="D20">
      <v>0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</border>
    </odxf>
    <ndxf>
      <font>
        <sz val="10"/>
        <color auto="1"/>
        <name val="Calibri"/>
        <scheme val="none"/>
      </font>
      <numFmt numFmtId="164" formatCode="#,##0.00\ &quot;€&quot;"/>
      <fill>
        <patternFill patternType="solid">
          <bgColor theme="0"/>
        </patternFill>
      </fill>
      <alignment horizontal="right" vertical="top" readingOrder="0"/>
      <border outline="0">
        <right style="thin">
          <color indexed="55"/>
        </right>
      </border>
    </ndxf>
  </rcc>
  <rcc rId="8444" sId="5" odxf="1" dxf="1" numFmtId="11">
    <nc r="E20">
      <v>26.26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</border>
    </odxf>
    <ndxf>
      <font>
        <sz val="10"/>
        <color auto="1"/>
        <name val="Calibri"/>
        <scheme val="none"/>
      </font>
      <numFmt numFmtId="164" formatCode="#,##0.00\ &quot;€&quot;"/>
      <fill>
        <patternFill patternType="solid">
          <bgColor theme="0"/>
        </patternFill>
      </fill>
      <alignment horizontal="right" vertical="top" readingOrder="0"/>
      <border outline="0">
        <right style="thin">
          <color indexed="55"/>
        </right>
      </border>
    </ndxf>
  </rcc>
  <rcc rId="8445" sId="5" odxf="1" dxf="1">
    <nc r="F20">
      <f>SUM(D20:E20)</f>
    </nc>
    <odxf>
      <font>
        <i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i/>
        <sz val="10"/>
        <color auto="1"/>
        <name val="Calibri"/>
        <scheme val="none"/>
      </font>
      <numFmt numFmtId="164" formatCode="#,##0.00\ &quot;€&quot;"/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446" sId="5" odxf="1" dxf="1" numFmtId="11">
    <nc r="G20">
      <v>0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</border>
    </odxf>
    <ndxf>
      <font>
        <sz val="10"/>
        <color auto="1"/>
        <name val="Calibri"/>
        <scheme val="none"/>
      </font>
      <numFmt numFmtId="164" formatCode="#,##0.00\ &quot;€&quot;"/>
      <fill>
        <patternFill patternType="solid">
          <bgColor theme="0"/>
        </patternFill>
      </fill>
      <alignment horizontal="right" vertical="top" readingOrder="0"/>
      <border outline="0">
        <right style="thin">
          <color indexed="55"/>
        </right>
      </border>
    </ndxf>
  </rcc>
  <rcc rId="8447" sId="5" odxf="1" dxf="1" numFmtId="11">
    <nc r="H20">
      <v>0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</border>
    </odxf>
    <ndxf>
      <font>
        <sz val="10"/>
        <color auto="1"/>
        <name val="Calibri"/>
        <scheme val="none"/>
      </font>
      <numFmt numFmtId="164" formatCode="#,##0.00\ &quot;€&quot;"/>
      <fill>
        <patternFill patternType="solid">
          <bgColor theme="0"/>
        </patternFill>
      </fill>
      <alignment horizontal="right" vertical="top" readingOrder="0"/>
      <border outline="0">
        <right style="thin">
          <color indexed="55"/>
        </right>
      </border>
    </ndxf>
  </rcc>
  <rcc rId="8448" sId="5" odxf="1" dxf="1" numFmtId="11">
    <nc r="I20">
      <v>0</v>
    </nc>
    <odxf>
      <font>
        <i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i/>
        <sz val="10"/>
        <color auto="1"/>
        <name val="Calibri"/>
        <scheme val="none"/>
      </font>
      <numFmt numFmtId="164" formatCode="#,##0.00\ &quot;€&quot;"/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449" sId="5" odxf="1" dxf="1" numFmtId="11">
    <nc r="J20">
      <v>111.56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</border>
    </odxf>
    <ndxf>
      <font>
        <sz val="10"/>
        <color auto="1"/>
        <name val="Calibri"/>
        <scheme val="none"/>
      </font>
      <numFmt numFmtId="164" formatCode="#,##0.00\ &quot;€&quot;"/>
      <fill>
        <patternFill patternType="solid">
          <bgColor theme="0"/>
        </patternFill>
      </fill>
      <alignment horizontal="right" vertical="top" readingOrder="0"/>
      <border outline="0">
        <right style="thin">
          <color indexed="55"/>
        </right>
      </border>
    </ndxf>
  </rcc>
  <rcc rId="8450" sId="5" odxf="1" dxf="1" numFmtId="11">
    <nc r="K20">
      <v>14.2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</border>
    </odxf>
    <ndxf>
      <font>
        <sz val="10"/>
        <color auto="1"/>
        <name val="Calibri"/>
        <scheme val="none"/>
      </font>
      <numFmt numFmtId="164" formatCode="#,##0.00\ &quot;€&quot;"/>
      <fill>
        <patternFill patternType="solid">
          <bgColor theme="0"/>
        </patternFill>
      </fill>
      <alignment horizontal="right" vertical="top" readingOrder="0"/>
      <border outline="0">
        <right style="thin">
          <color indexed="55"/>
        </right>
      </border>
    </ndxf>
  </rcc>
  <rcc rId="8451" sId="5" odxf="1" dxf="1">
    <nc r="L20">
      <f>SUM(J20:K20)</f>
    </nc>
    <odxf>
      <font>
        <i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i/>
        <sz val="10"/>
        <color auto="1"/>
        <name val="Calibri"/>
        <scheme val="none"/>
      </font>
      <numFmt numFmtId="164" formatCode="#,##0.00\ &quot;€&quot;"/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452" sId="5" odxf="1" dxf="1">
    <nc r="M20">
      <f>D20+G20+J20</f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  <bottom/>
      </border>
    </odxf>
    <ndxf>
      <font>
        <sz val="10"/>
        <color indexed="9"/>
        <name val="Calibri"/>
        <scheme val="none"/>
      </font>
      <numFmt numFmtId="164" formatCode="#,##0.00\ &quot;€&quot;"/>
      <fill>
        <patternFill patternType="solid">
          <bgColor indexed="54"/>
        </patternFill>
      </fill>
      <alignment horizontal="right" vertical="top" readingOrder="0"/>
      <border outline="0">
        <right style="thin">
          <color indexed="55"/>
        </right>
        <bottom style="thin">
          <color indexed="55"/>
        </bottom>
      </border>
    </ndxf>
  </rcc>
  <rcc rId="8453" sId="5" odxf="1" dxf="1">
    <nc r="N20">
      <f>E20+H20+K20</f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  <bottom/>
      </border>
    </odxf>
    <ndxf>
      <font>
        <sz val="10"/>
        <color indexed="9"/>
        <name val="Calibri"/>
        <scheme val="none"/>
      </font>
      <numFmt numFmtId="164" formatCode="#,##0.00\ &quot;€&quot;"/>
      <fill>
        <patternFill patternType="solid">
          <bgColor indexed="54"/>
        </patternFill>
      </fill>
      <alignment horizontal="right" vertical="top" readingOrder="0"/>
      <border outline="0">
        <right style="thin">
          <color indexed="55"/>
        </right>
        <bottom style="thin">
          <color indexed="55"/>
        </bottom>
      </border>
    </ndxf>
  </rcc>
  <rcc rId="8454" sId="5" odxf="1" dxf="1">
    <nc r="O20">
      <f>SUM(M20:N20)</f>
    </nc>
    <odxf>
      <font>
        <b val="0"/>
        <i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i/>
        <sz val="10"/>
        <color indexed="9"/>
        <name val="Calibri"/>
        <scheme val="none"/>
      </font>
      <numFmt numFmtId="164" formatCode="#,##0.00\ &quot;€&quot;"/>
      <fill>
        <patternFill patternType="solid">
          <bgColor indexed="54"/>
        </patternFill>
      </fill>
      <alignment horizontal="right" vertical="top" readingOrder="0"/>
      <border outline="0">
        <bottom style="thin">
          <color indexed="55"/>
        </bottom>
      </border>
    </ndxf>
  </rcc>
  <rcc rId="8455" sId="5" odxf="1" dxf="1" numFmtId="11">
    <nc r="P20">
      <v>0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</border>
    </odxf>
    <ndxf>
      <font>
        <sz val="10"/>
        <color auto="1"/>
        <name val="Calibri"/>
        <scheme val="none"/>
      </font>
      <numFmt numFmtId="164" formatCode="#,##0.00\ &quot;€&quot;"/>
      <fill>
        <patternFill patternType="solid">
          <bgColor theme="0"/>
        </patternFill>
      </fill>
      <alignment horizontal="right" vertical="top" readingOrder="0"/>
      <border outline="0">
        <right style="thin">
          <color indexed="55"/>
        </right>
      </border>
    </ndxf>
  </rcc>
  <rcc rId="8456" sId="5" odxf="1" dxf="1" numFmtId="11">
    <nc r="Q20">
      <v>0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</border>
    </odxf>
    <ndxf>
      <font>
        <sz val="10"/>
        <color auto="1"/>
        <name val="Calibri"/>
        <scheme val="none"/>
      </font>
      <numFmt numFmtId="164" formatCode="#,##0.00\ &quot;€&quot;"/>
      <fill>
        <patternFill patternType="solid">
          <bgColor theme="0"/>
        </patternFill>
      </fill>
      <alignment horizontal="right" vertical="top" readingOrder="0"/>
      <border outline="0">
        <right style="thin">
          <color indexed="55"/>
        </right>
      </border>
    </ndxf>
  </rcc>
  <rcc rId="8457" sId="5" odxf="1" dxf="1">
    <nc r="R20">
      <f>SUM(P20:Q20)</f>
    </nc>
    <odxf>
      <font>
        <i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i/>
        <sz val="10"/>
        <color auto="1"/>
        <name val="Calibri"/>
        <scheme val="none"/>
      </font>
      <numFmt numFmtId="164" formatCode="#,##0.00\ &quot;€&quot;"/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458" sId="5" odxf="1" dxf="1" numFmtId="11">
    <nc r="S20">
      <v>0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</border>
    </odxf>
    <ndxf>
      <font>
        <sz val="10"/>
        <color auto="1"/>
        <name val="Calibri"/>
        <scheme val="none"/>
      </font>
      <numFmt numFmtId="164" formatCode="#,##0.00\ &quot;€&quot;"/>
      <fill>
        <patternFill patternType="solid">
          <bgColor theme="0"/>
        </patternFill>
      </fill>
      <alignment horizontal="right" vertical="top" readingOrder="0"/>
      <border outline="0">
        <right style="thin">
          <color indexed="55"/>
        </right>
      </border>
    </ndxf>
  </rcc>
  <rcc rId="8459" sId="5" odxf="1" dxf="1" numFmtId="11">
    <nc r="T20">
      <v>0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</border>
    </odxf>
    <ndxf>
      <font>
        <sz val="10"/>
        <color auto="1"/>
        <name val="Calibri"/>
        <scheme val="none"/>
      </font>
      <numFmt numFmtId="164" formatCode="#,##0.00\ &quot;€&quot;"/>
      <fill>
        <patternFill patternType="solid">
          <bgColor theme="0"/>
        </patternFill>
      </fill>
      <alignment horizontal="right" vertical="top" readingOrder="0"/>
      <border outline="0">
        <right style="thin">
          <color indexed="55"/>
        </right>
      </border>
    </ndxf>
  </rcc>
  <rcc rId="8460" sId="5" odxf="1" dxf="1">
    <nc r="U20">
      <f>SUM(S20:T20)</f>
    </nc>
    <odxf>
      <font>
        <i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i/>
        <sz val="10"/>
        <color auto="1"/>
        <name val="Calibri"/>
        <scheme val="none"/>
      </font>
      <numFmt numFmtId="164" formatCode="#,##0.00\ &quot;€&quot;"/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461" sId="5" odxf="1" dxf="1" numFmtId="11">
    <nc r="V20">
      <v>0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</border>
    </odxf>
    <ndxf>
      <font>
        <sz val="10"/>
        <color auto="1"/>
        <name val="Calibri"/>
        <scheme val="none"/>
      </font>
      <numFmt numFmtId="164" formatCode="#,##0.00\ &quot;€&quot;"/>
      <fill>
        <patternFill patternType="solid">
          <bgColor theme="0"/>
        </patternFill>
      </fill>
      <alignment horizontal="right" vertical="top" readingOrder="0"/>
      <border outline="0">
        <right style="thin">
          <color indexed="55"/>
        </right>
      </border>
    </ndxf>
  </rcc>
  <rcc rId="8462" sId="5" odxf="1" dxf="1" numFmtId="11">
    <nc r="W20">
      <v>0</v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10"/>
        <color auto="1"/>
        <name val="Calibri"/>
        <scheme val="none"/>
      </font>
      <numFmt numFmtId="164" formatCode="#,##0.00\ &quot;€&quot;"/>
      <alignment horizontal="right" vertical="top" readingOrder="0"/>
      <border outline="0">
        <right style="thin">
          <color indexed="55"/>
        </right>
        <top style="thin">
          <color indexed="55"/>
        </top>
        <bottom style="thin">
          <color indexed="55"/>
        </bottom>
      </border>
    </ndxf>
  </rcc>
  <rcc rId="8463" sId="5" odxf="1" dxf="1">
    <nc r="X20">
      <f>SUM(V20:W20)</f>
    </nc>
    <odxf>
      <font>
        <i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i/>
        <sz val="10"/>
        <color auto="1"/>
        <name val="Calibri"/>
        <scheme val="none"/>
      </font>
      <numFmt numFmtId="164" formatCode="#,##0.00\ &quot;€&quot;"/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464" sId="5" odxf="1" dxf="1">
    <nc r="Y20">
      <f>SUM(P20,S20,V20)</f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  <bottom/>
      </border>
    </odxf>
    <ndxf>
      <font>
        <sz val="10"/>
        <color indexed="9"/>
        <name val="Calibri"/>
        <scheme val="none"/>
      </font>
      <numFmt numFmtId="164" formatCode="#,##0.00\ &quot;€&quot;"/>
      <fill>
        <patternFill patternType="solid">
          <bgColor indexed="54"/>
        </patternFill>
      </fill>
      <alignment horizontal="right" vertical="top" readingOrder="0"/>
      <border outline="0">
        <right style="thin">
          <color indexed="55"/>
        </right>
        <bottom style="thin">
          <color indexed="55"/>
        </bottom>
      </border>
    </ndxf>
  </rcc>
  <rcc rId="8465" sId="5" odxf="1" dxf="1">
    <nc r="Z20">
      <f>SUM(Q20,T20,W20)</f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  <bottom/>
      </border>
    </odxf>
    <ndxf>
      <font>
        <sz val="10"/>
        <color indexed="9"/>
        <name val="Calibri"/>
        <scheme val="none"/>
      </font>
      <numFmt numFmtId="164" formatCode="#,##0.00\ &quot;€&quot;"/>
      <fill>
        <patternFill patternType="solid">
          <bgColor indexed="54"/>
        </patternFill>
      </fill>
      <alignment horizontal="right" vertical="top" readingOrder="0"/>
      <border outline="0">
        <right style="thin">
          <color indexed="55"/>
        </right>
        <bottom style="thin">
          <color indexed="55"/>
        </bottom>
      </border>
    </ndxf>
  </rcc>
  <rcc rId="8466" sId="5" odxf="1" dxf="1">
    <nc r="AA20">
      <f>SUM(R20,U20,X20)</f>
    </nc>
    <odxf>
      <font>
        <b val="0"/>
        <i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i/>
        <sz val="10"/>
        <color indexed="9"/>
        <name val="Calibri"/>
        <scheme val="none"/>
      </font>
      <numFmt numFmtId="164" formatCode="#,##0.00\ &quot;€&quot;"/>
      <fill>
        <patternFill patternType="solid">
          <bgColor indexed="54"/>
        </patternFill>
      </fill>
      <alignment horizontal="right" vertical="top" readingOrder="0"/>
      <border outline="0">
        <bottom style="thin">
          <color indexed="55"/>
        </bottom>
      </border>
    </ndxf>
  </rcc>
  <rcc rId="8467" sId="5" odxf="1" dxf="1" numFmtId="11">
    <nc r="AB20">
      <v>0</v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10"/>
        <color auto="1"/>
        <name val="Calibri"/>
        <scheme val="none"/>
      </font>
      <numFmt numFmtId="164" formatCode="#,##0.00\ &quot;€&quot;"/>
      <alignment horizontal="right" vertical="top" readingOrder="0"/>
      <border outline="0">
        <right style="thin">
          <color indexed="55"/>
        </right>
        <top style="thin">
          <color indexed="55"/>
        </top>
        <bottom style="thin">
          <color indexed="55"/>
        </bottom>
      </border>
    </ndxf>
  </rcc>
  <rcc rId="8468" sId="5" odxf="1" dxf="1" numFmtId="11">
    <nc r="AC20">
      <v>0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</border>
    </odxf>
    <ndxf>
      <font>
        <sz val="10"/>
        <color auto="1"/>
        <name val="Calibri"/>
        <scheme val="none"/>
      </font>
      <numFmt numFmtId="164" formatCode="#,##0.00\ &quot;€&quot;"/>
      <fill>
        <patternFill patternType="solid">
          <bgColor theme="0"/>
        </patternFill>
      </fill>
      <alignment horizontal="right" vertical="top" readingOrder="0"/>
      <border outline="0">
        <right style="thin">
          <color indexed="55"/>
        </right>
      </border>
    </ndxf>
  </rcc>
  <rcc rId="8469" sId="5" odxf="1" dxf="1">
    <nc r="AD20">
      <f>SUM(AB20:AC20)</f>
    </nc>
    <odxf>
      <font>
        <i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i/>
        <sz val="10"/>
        <color auto="1"/>
        <name val="Calibri"/>
        <scheme val="none"/>
      </font>
      <numFmt numFmtId="164" formatCode="#,##0.00\ &quot;€&quot;"/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470" sId="5" odxf="1" dxf="1" numFmtId="11">
    <nc r="AE20">
      <v>0</v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10"/>
        <color auto="1"/>
        <name val="Calibri"/>
        <scheme val="none"/>
      </font>
      <numFmt numFmtId="164" formatCode="#,##0.00\ &quot;€&quot;"/>
      <alignment horizontal="right" vertical="top" readingOrder="0"/>
      <border outline="0">
        <right style="thin">
          <color indexed="55"/>
        </right>
        <top style="thin">
          <color indexed="55"/>
        </top>
        <bottom style="thin">
          <color indexed="55"/>
        </bottom>
      </border>
    </ndxf>
  </rcc>
  <rcc rId="8471" sId="5" odxf="1" dxf="1" numFmtId="11">
    <nc r="AF20">
      <v>0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</border>
    </odxf>
    <ndxf>
      <font>
        <sz val="10"/>
        <color auto="1"/>
        <name val="Calibri"/>
        <scheme val="none"/>
      </font>
      <numFmt numFmtId="164" formatCode="#,##0.00\ &quot;€&quot;"/>
      <fill>
        <patternFill patternType="solid">
          <bgColor theme="0"/>
        </patternFill>
      </fill>
      <alignment horizontal="right" vertical="top" readingOrder="0"/>
      <border outline="0">
        <right style="thin">
          <color indexed="55"/>
        </right>
      </border>
    </ndxf>
  </rcc>
  <rcc rId="8472" sId="5" odxf="1" dxf="1">
    <nc r="AG20">
      <f>SUM(AE20:AF20)</f>
    </nc>
    <odxf>
      <font>
        <i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i/>
        <sz val="10"/>
        <color auto="1"/>
        <name val="Calibri"/>
        <scheme val="none"/>
      </font>
      <numFmt numFmtId="164" formatCode="#,##0.00\ &quot;€&quot;"/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473" sId="5" odxf="1" dxf="1" numFmtId="11">
    <nc r="AH20">
      <v>0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</border>
    </odxf>
    <ndxf>
      <font>
        <sz val="10"/>
        <color auto="1"/>
        <name val="Calibri"/>
        <scheme val="none"/>
      </font>
      <numFmt numFmtId="164" formatCode="#,##0.00\ &quot;€&quot;"/>
      <fill>
        <patternFill patternType="solid">
          <bgColor theme="0"/>
        </patternFill>
      </fill>
      <alignment horizontal="right" vertical="top" readingOrder="0"/>
      <border outline="0">
        <right style="thin">
          <color indexed="55"/>
        </right>
      </border>
    </ndxf>
  </rcc>
  <rcc rId="8474" sId="5" odxf="1" dxf="1" numFmtId="11">
    <nc r="AI20">
      <v>0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</border>
    </odxf>
    <ndxf>
      <font>
        <sz val="10"/>
        <color auto="1"/>
        <name val="Calibri"/>
        <scheme val="none"/>
      </font>
      <numFmt numFmtId="164" formatCode="#,##0.00\ &quot;€&quot;"/>
      <fill>
        <patternFill patternType="solid">
          <bgColor theme="0"/>
        </patternFill>
      </fill>
      <alignment horizontal="right" vertical="top" readingOrder="0"/>
      <border outline="0">
        <right style="thin">
          <color indexed="55"/>
        </right>
      </border>
    </ndxf>
  </rcc>
  <rcc rId="8475" sId="5" odxf="1" dxf="1">
    <nc r="AJ20">
      <f>SUM(AH20:AI20)</f>
    </nc>
    <odxf>
      <font>
        <i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i/>
        <sz val="10"/>
        <color auto="1"/>
        <name val="Calibri"/>
        <scheme val="none"/>
      </font>
      <numFmt numFmtId="164" formatCode="#,##0.00\ &quot;€&quot;"/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476" sId="5" odxf="1" dxf="1">
    <nc r="AK20">
      <f>SUM(AB20,AE20,AH20)</f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  <bottom/>
      </border>
    </odxf>
    <ndxf>
      <font>
        <sz val="10"/>
        <color indexed="9"/>
        <name val="Calibri"/>
        <scheme val="none"/>
      </font>
      <numFmt numFmtId="164" formatCode="#,##0.00\ &quot;€&quot;"/>
      <fill>
        <patternFill patternType="solid">
          <bgColor indexed="54"/>
        </patternFill>
      </fill>
      <alignment horizontal="right" vertical="top" readingOrder="0"/>
      <border outline="0">
        <right style="thin">
          <color indexed="55"/>
        </right>
        <bottom style="thin">
          <color indexed="55"/>
        </bottom>
      </border>
    </ndxf>
  </rcc>
  <rcc rId="8477" sId="5" odxf="1" dxf="1">
    <nc r="AL20">
      <f>SUM(AC20,AF20,AI20)</f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  <bottom/>
      </border>
    </odxf>
    <ndxf>
      <font>
        <sz val="10"/>
        <color indexed="9"/>
        <name val="Calibri"/>
        <scheme val="none"/>
      </font>
      <numFmt numFmtId="164" formatCode="#,##0.00\ &quot;€&quot;"/>
      <fill>
        <patternFill patternType="solid">
          <bgColor indexed="54"/>
        </patternFill>
      </fill>
      <alignment horizontal="right" vertical="top" readingOrder="0"/>
      <border outline="0">
        <right style="thin">
          <color indexed="55"/>
        </right>
        <bottom style="thin">
          <color indexed="55"/>
        </bottom>
      </border>
    </ndxf>
  </rcc>
  <rcc rId="8478" sId="5" odxf="1" dxf="1">
    <nc r="AM20">
      <f>SUM(AD20,AG20,AJ20)</f>
    </nc>
    <odxf>
      <font>
        <b val="0"/>
        <i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i/>
        <sz val="10"/>
        <color indexed="9"/>
        <name val="Calibri"/>
        <scheme val="none"/>
      </font>
      <numFmt numFmtId="164" formatCode="#,##0.00\ &quot;€&quot;"/>
      <fill>
        <patternFill patternType="solid">
          <bgColor indexed="54"/>
        </patternFill>
      </fill>
      <alignment horizontal="right" vertical="top" readingOrder="0"/>
      <border outline="0">
        <bottom style="thin">
          <color indexed="55"/>
        </bottom>
      </border>
    </ndxf>
  </rcc>
  <rcc rId="8479" sId="5" odxf="1" dxf="1" numFmtId="11">
    <nc r="AN20">
      <v>0</v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10"/>
        <color auto="1"/>
        <name val="Calibri"/>
        <scheme val="none"/>
      </font>
      <numFmt numFmtId="164" formatCode="#,##0.00\ &quot;€&quot;"/>
      <alignment horizontal="right" vertical="top" readingOrder="0"/>
      <border outline="0">
        <right style="thin">
          <color indexed="55"/>
        </right>
        <top style="thin">
          <color indexed="55"/>
        </top>
        <bottom style="thin">
          <color indexed="55"/>
        </bottom>
      </border>
    </ndxf>
  </rcc>
  <rcc rId="8480" sId="5" odxf="1" dxf="1" numFmtId="11">
    <nc r="AO20">
      <v>0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</border>
    </odxf>
    <ndxf>
      <font>
        <sz val="10"/>
        <color auto="1"/>
        <name val="Calibri"/>
        <scheme val="none"/>
      </font>
      <numFmt numFmtId="164" formatCode="#,##0.00\ &quot;€&quot;"/>
      <fill>
        <patternFill patternType="solid">
          <bgColor theme="0"/>
        </patternFill>
      </fill>
      <alignment horizontal="right" vertical="top" readingOrder="0"/>
      <border outline="0">
        <right style="thin">
          <color indexed="55"/>
        </right>
      </border>
    </ndxf>
  </rcc>
  <rcc rId="8481" sId="5" odxf="1" dxf="1">
    <nc r="AP20">
      <f>SUM(AN20:AO20)</f>
    </nc>
    <odxf>
      <font>
        <i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i/>
        <sz val="10"/>
        <color auto="1"/>
        <name val="Calibri"/>
        <scheme val="none"/>
      </font>
      <numFmt numFmtId="164" formatCode="#,##0.00\ &quot;€&quot;"/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482" sId="5" odxf="1" dxf="1" numFmtId="11">
    <nc r="AQ20">
      <v>0</v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10"/>
        <color auto="1"/>
        <name val="Calibri"/>
        <scheme val="none"/>
      </font>
      <numFmt numFmtId="164" formatCode="#,##0.00\ &quot;€&quot;"/>
      <alignment horizontal="right" vertical="top" readingOrder="0"/>
      <border outline="0">
        <right style="thin">
          <color indexed="55"/>
        </right>
        <top style="thin">
          <color indexed="55"/>
        </top>
        <bottom style="thin">
          <color indexed="55"/>
        </bottom>
      </border>
    </ndxf>
  </rcc>
  <rcc rId="8483" sId="5" odxf="1" dxf="1" numFmtId="11">
    <nc r="AR20">
      <v>0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</border>
    </odxf>
    <ndxf>
      <font>
        <sz val="10"/>
        <color auto="1"/>
        <name val="Calibri"/>
        <scheme val="none"/>
      </font>
      <numFmt numFmtId="164" formatCode="#,##0.00\ &quot;€&quot;"/>
      <fill>
        <patternFill patternType="solid">
          <bgColor theme="0"/>
        </patternFill>
      </fill>
      <alignment horizontal="right" vertical="top" readingOrder="0"/>
      <border outline="0">
        <right style="thin">
          <color indexed="55"/>
        </right>
      </border>
    </ndxf>
  </rcc>
  <rcc rId="8484" sId="5" odxf="1" dxf="1">
    <nc r="AS20">
      <f>SUM(AQ20:AR20)</f>
    </nc>
    <odxf>
      <font>
        <i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i/>
        <sz val="10"/>
        <color auto="1"/>
        <name val="Calibri"/>
        <scheme val="none"/>
      </font>
      <numFmt numFmtId="164" formatCode="#,##0.00\ &quot;€&quot;"/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485" sId="5" odxf="1" dxf="1" numFmtId="11">
    <nc r="AT20">
      <v>0</v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10"/>
        <color auto="1"/>
        <name val="Calibri"/>
        <scheme val="none"/>
      </font>
      <numFmt numFmtId="164" formatCode="#,##0.00\ &quot;€&quot;"/>
      <alignment horizontal="right" vertical="top" readingOrder="0"/>
      <border outline="0">
        <right style="thin">
          <color indexed="55"/>
        </right>
        <top style="thin">
          <color indexed="55"/>
        </top>
        <bottom style="thin">
          <color indexed="55"/>
        </bottom>
      </border>
    </ndxf>
  </rcc>
  <rcc rId="8486" sId="5" odxf="1" dxf="1" numFmtId="11">
    <nc r="AU20">
      <v>0</v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10"/>
        <color auto="1"/>
        <name val="Calibri"/>
        <scheme val="none"/>
      </font>
      <numFmt numFmtId="164" formatCode="#,##0.00\ &quot;€&quot;"/>
      <alignment horizontal="right" vertical="top" readingOrder="0"/>
      <border outline="0">
        <right style="thin">
          <color indexed="55"/>
        </right>
        <top style="thin">
          <color indexed="55"/>
        </top>
        <bottom style="thin">
          <color indexed="55"/>
        </bottom>
      </border>
    </ndxf>
  </rcc>
  <rcc rId="8487" sId="5" odxf="1" dxf="1">
    <nc r="AV20">
      <f>SUM(AT20:AU20)</f>
    </nc>
    <odxf>
      <font>
        <i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i/>
        <sz val="10"/>
        <color auto="1"/>
        <name val="Calibri"/>
        <scheme val="none"/>
      </font>
      <numFmt numFmtId="164" formatCode="#,##0.00\ &quot;€&quot;"/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8488" sId="5" odxf="1" dxf="1">
    <nc r="AW20">
      <f>SUM(AN20,AQ20,AT20)</f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  <bottom/>
      </border>
    </odxf>
    <ndxf>
      <font>
        <sz val="10"/>
        <color indexed="9"/>
        <name val="Calibri"/>
        <scheme val="none"/>
      </font>
      <numFmt numFmtId="164" formatCode="#,##0.00\ &quot;€&quot;"/>
      <fill>
        <patternFill patternType="solid">
          <bgColor indexed="54"/>
        </patternFill>
      </fill>
      <alignment horizontal="right" vertical="top" readingOrder="0"/>
      <border outline="0">
        <right style="thin">
          <color indexed="55"/>
        </right>
        <bottom style="thin">
          <color indexed="55"/>
        </bottom>
      </border>
    </ndxf>
  </rcc>
  <rcc rId="8489" sId="5" odxf="1" dxf="1">
    <nc r="AX20">
      <f>SUM(AO20,AR20,AU20)</f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  <bottom/>
      </border>
    </odxf>
    <ndxf>
      <font>
        <sz val="10"/>
        <color indexed="9"/>
        <name val="Calibri"/>
        <scheme val="none"/>
      </font>
      <numFmt numFmtId="164" formatCode="#,##0.00\ &quot;€&quot;"/>
      <fill>
        <patternFill patternType="solid">
          <bgColor indexed="54"/>
        </patternFill>
      </fill>
      <alignment horizontal="right" vertical="top" readingOrder="0"/>
      <border outline="0">
        <right style="thin">
          <color indexed="55"/>
        </right>
        <bottom style="thin">
          <color indexed="55"/>
        </bottom>
      </border>
    </ndxf>
  </rcc>
  <rcc rId="8490" sId="5" odxf="1" dxf="1">
    <nc r="AY20">
      <f>SUM(AP20,AS20,AV20)</f>
    </nc>
    <odxf>
      <font>
        <b val="0"/>
        <i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i/>
        <sz val="10"/>
        <color indexed="9"/>
        <name val="Calibri"/>
        <scheme val="none"/>
      </font>
      <numFmt numFmtId="164" formatCode="#,##0.00\ &quot;€&quot;"/>
      <fill>
        <patternFill patternType="solid">
          <bgColor indexed="54"/>
        </patternFill>
      </fill>
      <alignment horizontal="right" vertical="top" readingOrder="0"/>
      <border outline="0">
        <bottom style="thin">
          <color indexed="55"/>
        </bottom>
      </border>
    </ndxf>
  </rcc>
  <rcc rId="8491" sId="5" odxf="1" dxf="1">
    <nc r="D21">
      <f>SUM(D8:D20)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492" sId="5" odxf="1" dxf="1">
    <nc r="E21">
      <f>SUM(E8:E20)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493" sId="5" odxf="1" dxf="1">
    <nc r="F21">
      <f>SUM(F8:F20)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494" sId="5" odxf="1" dxf="1">
    <nc r="G21">
      <f>SUM(G8:G20)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495" sId="5" odxf="1" dxf="1">
    <nc r="H21">
      <f>SUM(H8:H20)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496" sId="5" odxf="1" dxf="1">
    <nc r="I21">
      <f>SUM(I8:I20)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497" sId="5" odxf="1" dxf="1">
    <nc r="J21">
      <f>SUM(J8:J20)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498" sId="5" odxf="1" dxf="1">
    <nc r="K21">
      <f>SUM(K8:K20)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499" sId="5" odxf="1" dxf="1">
    <nc r="L21">
      <f>SUM(L8:L20)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00" sId="5" odxf="1" dxf="1">
    <nc r="M21">
      <f>SUM(M8:M20)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01" sId="5" odxf="1" dxf="1">
    <nc r="N21">
      <f>SUM(N8:N20)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02" sId="5" odxf="1" dxf="1">
    <nc r="O21">
      <f>SUM(O8:O20)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03" sId="5" odxf="1" dxf="1">
    <nc r="P21">
      <f>SUM(P8:P20)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04" sId="5" odxf="1" dxf="1">
    <nc r="Q21">
      <f>SUM(Q8:Q20)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05" sId="5" odxf="1" dxf="1">
    <nc r="R21">
      <f>SUM(R8:R20)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06" sId="5" odxf="1" dxf="1">
    <nc r="S21">
      <f>SUM(S8:S20)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07" sId="5" odxf="1" dxf="1">
    <nc r="T21">
      <f>SUM(T8:T20)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08" sId="5" odxf="1" dxf="1">
    <nc r="U21">
      <f>SUM(U8:U20)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09" sId="5" odxf="1" dxf="1">
    <nc r="V21">
      <f>SUM(V8:V20)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10" sId="5" odxf="1" dxf="1">
    <nc r="W21">
      <f>SUM(W8:W20)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11" sId="5" odxf="1" dxf="1">
    <nc r="X21">
      <f>SUM(X8:X20)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12" sId="5" odxf="1" dxf="1">
    <nc r="Y21">
      <f>SUM(Y8:Y20)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13" sId="5" odxf="1" dxf="1">
    <nc r="Z21">
      <f>SUM(Z8:Z20)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14" sId="5" odxf="1" dxf="1">
    <nc r="AA21">
      <f>SUM(AA8:AA20)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15" sId="5" odxf="1" dxf="1">
    <nc r="AB21">
      <f>SUM(AB8:AB20)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16" sId="5" odxf="1" dxf="1">
    <nc r="AC21">
      <f>SUM(AC8:AC20)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17" sId="5" odxf="1" dxf="1">
    <nc r="AD21">
      <f>SUM(AD8:AD20)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18" sId="5" odxf="1" dxf="1">
    <nc r="AE21">
      <f>SUM(AE8:AE20)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19" sId="5" odxf="1" dxf="1">
    <nc r="AF21">
      <f>SUM(AF8:AF20)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20" sId="5" odxf="1" dxf="1">
    <nc r="AG21">
      <f>SUM(AG8:AG20)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21" sId="5" odxf="1" dxf="1">
    <nc r="AH21">
      <f>SUM(AH8:AH20)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22" sId="5" odxf="1" dxf="1">
    <nc r="AI21">
      <f>SUM(AI8:AI20)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23" sId="5" odxf="1" dxf="1">
    <nc r="AJ21">
      <f>SUM(AJ8:AJ20)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24" sId="5" odxf="1" dxf="1">
    <nc r="AK21">
      <f>SUM(AK8:AK20)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25" sId="5" odxf="1" dxf="1">
    <nc r="AL21">
      <f>SUM(AL8:AL20)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26" sId="5" odxf="1" dxf="1">
    <nc r="AM21">
      <f>SUM(AM8:AM20)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27" sId="5" odxf="1" dxf="1">
    <nc r="AN21">
      <f>SUM(AN8:AN20)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28" sId="5" odxf="1" dxf="1">
    <nc r="AO21">
      <f>SUM(AO8:AO20)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29" sId="5" odxf="1" dxf="1">
    <nc r="AP21">
      <f>SUM(AP8:AP20)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30" sId="5" odxf="1" dxf="1">
    <nc r="AQ21">
      <f>SUM(AQ8:AQ20)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31" sId="5" odxf="1" dxf="1">
    <nc r="AR21">
      <f>SUM(AR8:AR20)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32" sId="5" odxf="1" dxf="1">
    <nc r="AS21">
      <f>SUM(AS8:AS20)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33" sId="5" odxf="1" dxf="1">
    <nc r="AT21">
      <f>SUM(AT8:AT20)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34" sId="5" odxf="1" dxf="1">
    <nc r="AU21">
      <f>SUM(AU8:AU20)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35" sId="5" odxf="1" dxf="1">
    <nc r="AV21">
      <f>SUM(AV8:AV20)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36" sId="5" odxf="1" dxf="1">
    <nc r="AW21">
      <f>SUM(AW8:AW20)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37" sId="5" odxf="1" dxf="1">
    <nc r="AX21">
      <f>SUM(AX8:AX20)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8538" sId="5" odxf="1" dxf="1">
    <nc r="AY21">
      <f>SUM(AY8:AY20)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91" sId="2" odxf="1" dxf="1">
    <nc r="B100" t="inlineStr">
      <is>
        <t>A CORUÑA, 29 Y 30/10/2025</t>
      </is>
    </nc>
    <odxf>
      <font>
        <color auto="1"/>
      </font>
      <alignment horizontal="center" readingOrder="0"/>
    </odxf>
    <ndxf>
      <font>
        <color indexed="8"/>
      </font>
      <alignment horizontal="left" readingOrder="0"/>
    </ndxf>
  </rcc>
  <rcc rId="7892" sId="2" odxf="1" dxf="1">
    <nc r="C100" t="inlineStr">
      <is>
        <t>VI FORO DE RESPONSABLES AUTONÓMICOS DE DIGITALIZACIÓN</t>
      </is>
    </nc>
    <odxf>
      <alignment horizontal="center" readingOrder="0"/>
    </odxf>
    <ndxf>
      <alignment horizontal="general" readingOrder="0"/>
    </ndxf>
  </rcc>
  <rcc rId="7893" sId="2" numFmtId="11">
    <nc r="D100">
      <v>179</v>
    </nc>
  </rcc>
  <rcc rId="7894" sId="2">
    <nc r="E100" t="inlineStr">
      <is>
        <t>ALOJAMIENTO</t>
      </is>
    </nc>
  </rcc>
  <rcc rId="7895" sId="2" odxf="1" dxf="1">
    <nc r="F100" t="inlineStr">
      <is>
        <t>SANANDER</t>
      </is>
    </nc>
    <odxf>
      <alignment vertical="top" readingOrder="0"/>
    </odxf>
    <ndxf>
      <alignment vertical="center" readingOrder="0"/>
    </ndxf>
  </rcc>
  <rcc rId="7896" sId="2" odxf="1" dxf="1">
    <nc r="B101" t="inlineStr">
      <is>
        <t>BARCELONA, 5 Y 6/11/2025</t>
      </is>
    </nc>
    <odxf>
      <font>
        <color auto="1"/>
      </font>
      <alignment horizontal="center" readingOrder="0"/>
    </odxf>
    <ndxf>
      <font>
        <color indexed="8"/>
      </font>
      <alignment horizontal="left" readingOrder="0"/>
    </ndxf>
  </rcc>
  <rcc rId="7897" sId="2">
    <nc r="C101" t="inlineStr">
      <is>
        <t>CONGRESO SMART CITY 2025</t>
      </is>
    </nc>
  </rcc>
  <rcc rId="7898" sId="2" numFmtId="11">
    <nc r="D101">
      <v>501.98</v>
    </nc>
  </rcc>
  <rcc rId="7899" sId="2">
    <nc r="E101" t="inlineStr">
      <is>
        <t>ALOJAMIENTO Y LOCOMOCIÓN</t>
      </is>
    </nc>
  </rcc>
  <rcc rId="7900" sId="2" odxf="1" dxf="1">
    <nc r="F101" t="inlineStr">
      <is>
        <t>SANANDER</t>
      </is>
    </nc>
    <odxf>
      <alignment vertical="top" readingOrder="0"/>
    </odxf>
    <ndxf>
      <alignment vertical="center" readingOrder="0"/>
    </ndxf>
  </rcc>
  <rcc rId="7901" sId="2" odxf="1" dxf="1">
    <nc r="B102" t="inlineStr">
      <is>
        <t>BARCELONA, 10 Y 11/11/2025</t>
      </is>
    </nc>
    <odxf>
      <font>
        <color auto="1"/>
      </font>
      <alignment horizontal="center" readingOrder="0"/>
    </odxf>
    <ndxf>
      <font>
        <color indexed="8"/>
      </font>
      <alignment horizontal="left" readingOrder="0"/>
    </ndxf>
  </rcc>
  <rcc rId="7902" sId="2" odxf="1" dxf="1">
    <nc r="C102" t="inlineStr">
      <is>
        <t>SYMPOSIUM GARTNER 2025</t>
      </is>
    </nc>
    <odxf>
      <alignment horizontal="center" readingOrder="0"/>
    </odxf>
    <ndxf>
      <alignment horizontal="general" readingOrder="0"/>
    </ndxf>
  </rcc>
  <rcc rId="7903" sId="2" numFmtId="11">
    <nc r="D102">
      <v>746.94</v>
    </nc>
  </rcc>
  <rcc rId="7904" sId="2" odxf="1" dxf="1">
    <nc r="E102" t="inlineStr">
      <is>
        <t>ALOJAMIENTO Y LOCOMOCIÓN</t>
      </is>
    </nc>
    <odxf>
      <alignment vertical="top" readingOrder="0"/>
    </odxf>
    <ndxf>
      <alignment vertical="center" readingOrder="0"/>
    </ndxf>
  </rcc>
  <rcc rId="7905" sId="2" odxf="1" dxf="1">
    <nc r="F102" t="inlineStr">
      <is>
        <t>SANANDER</t>
      </is>
    </nc>
    <odxf>
      <alignment vertical="top" readingOrder="0"/>
    </odxf>
    <ndxf>
      <alignment vertical="center" readingOrder="0"/>
    </ndxf>
  </rcc>
  <rcc rId="7906" sId="2" odxf="1" dxf="1">
    <nc r="B103" t="inlineStr">
      <is>
        <t>BARCELONA, 18 Y 19/11/2025</t>
      </is>
    </nc>
    <odxf>
      <font>
        <color auto="1"/>
      </font>
      <alignment horizontal="center" readingOrder="0"/>
    </odxf>
    <ndxf>
      <font>
        <color indexed="8"/>
      </font>
      <alignment horizontal="left" readingOrder="0"/>
    </ndxf>
  </rcc>
  <rcc rId="7907" sId="2" odxf="1" dxf="1">
    <nc r="C103" t="inlineStr">
      <is>
        <t>FORO ORACLE DATA &amp; AI (anulado el viaje, se pudo cancelar el hotel, pero no los gastos de avión)</t>
      </is>
    </nc>
    <odxf>
      <alignment horizontal="center" readingOrder="0"/>
    </odxf>
    <ndxf>
      <alignment horizontal="general" readingOrder="0"/>
    </ndxf>
  </rcc>
  <rcc rId="7908" sId="2" numFmtId="11">
    <nc r="D103">
      <v>402.99</v>
    </nc>
  </rcc>
  <rcc rId="7909" sId="2" odxf="1" dxf="1">
    <nc r="E103" t="inlineStr">
      <is>
        <t>LOCOMOCIÓN</t>
      </is>
    </nc>
    <odxf>
      <font>
        <color auto="1"/>
      </font>
      <alignment vertical="top" readingOrder="0"/>
    </odxf>
    <ndxf>
      <font>
        <color auto="1"/>
      </font>
      <alignment vertical="center" readingOrder="0"/>
    </ndxf>
  </rcc>
  <rcc rId="7910" sId="2" odxf="1" dxf="1">
    <nc r="F103" t="inlineStr">
      <is>
        <t>SANANDER</t>
      </is>
    </nc>
    <odxf>
      <alignment vertical="top" readingOrder="0"/>
    </odxf>
    <ndxf>
      <alignment vertical="center" readingOrder="0"/>
    </ndxf>
  </rcc>
  <rcc rId="7911" sId="2" odxf="1" dxf="1">
    <nc r="B104" t="inlineStr">
      <is>
        <t>MADRID, 24/11/2025</t>
      </is>
    </nc>
    <odxf>
      <alignment horizontal="center" readingOrder="0"/>
    </odxf>
    <ndxf>
      <alignment horizontal="left" readingOrder="0"/>
    </ndxf>
  </rcc>
  <rcc rId="7912" sId="2" odxf="1" dxf="1">
    <nc r="C104" t="inlineStr">
      <is>
        <t>VISITA A INSTALACIONES DE INDRA</t>
      </is>
    </nc>
    <odxf>
      <alignment horizontal="center" readingOrder="0"/>
    </odxf>
    <ndxf>
      <alignment horizontal="general" readingOrder="0"/>
    </ndxf>
  </rcc>
  <rcc rId="7913" sId="2" numFmtId="11">
    <nc r="D104">
      <v>142.97999999999999</v>
    </nc>
  </rcc>
  <rcc rId="7914" sId="2" odxf="1" dxf="1">
    <nc r="E104" t="inlineStr">
      <is>
        <t>LOCOMOCIÓN</t>
      </is>
    </nc>
    <odxf>
      <font>
        <color auto="1"/>
      </font>
      <alignment vertical="top" readingOrder="0"/>
    </odxf>
    <ndxf>
      <font>
        <color auto="1"/>
      </font>
      <alignment vertical="center" readingOrder="0"/>
    </ndxf>
  </rcc>
  <rcc rId="7915" sId="2" odxf="1" dxf="1">
    <nc r="F104" t="inlineStr">
      <is>
        <t>SANANDER</t>
      </is>
    </nc>
    <odxf>
      <alignment vertical="top" readingOrder="0"/>
    </odxf>
    <ndxf>
      <alignment vertical="center" readingOrder="0"/>
    </ndxf>
  </rcc>
  <rcc rId="7916" sId="2" odxf="1" dxf="1">
    <nc r="B105" t="inlineStr">
      <is>
        <t>MADRID, 17/12/2025</t>
      </is>
    </nc>
    <odxf>
      <alignment horizontal="center" readingOrder="0"/>
    </odxf>
    <ndxf>
      <alignment horizontal="left" readingOrder="0"/>
    </ndxf>
  </rcc>
  <rcc rId="7917" sId="2">
    <nc r="C105" t="inlineStr">
      <is>
        <t>JORNADA Desafío ALIA: Creando una comunidad de IA en España</t>
      </is>
    </nc>
  </rcc>
  <rcc rId="7918" sId="2" odxf="1" dxf="1" numFmtId="11">
    <nc r="D105">
      <v>252.75</v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7919" sId="2" odxf="1" dxf="1">
    <nc r="E105" t="inlineStr">
      <is>
        <t>LOCOMOCIÓN</t>
      </is>
    </nc>
    <odxf>
      <font>
        <color auto="1"/>
      </font>
      <alignment vertical="top" readingOrder="0"/>
    </odxf>
    <ndxf>
      <font>
        <color auto="1"/>
      </font>
      <alignment vertical="center" readingOrder="0"/>
    </ndxf>
  </rcc>
  <rcc rId="7920" sId="2" odxf="1" dxf="1">
    <nc r="F105" t="inlineStr">
      <is>
        <t>SANANDER</t>
      </is>
    </nc>
    <odxf>
      <alignment vertical="top" readingOrder="0"/>
    </odxf>
    <ndxf>
      <alignment vertical="center" readingOrder="0"/>
    </ndxf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21" sId="2" odxf="1" dxf="1">
    <nc r="B108" t="inlineStr">
      <is>
        <t>Bilbao 
22 y 23 de octubre de 2025</t>
      </is>
    </nc>
    <odxf>
      <alignment vertical="top" readingOrder="0"/>
    </odxf>
    <ndxf>
      <alignment vertical="center" readingOrder="0"/>
    </ndxf>
  </rcc>
  <rcc rId="7922" sId="2" odxf="1" dxf="1">
    <nc r="C108" t="inlineStr">
      <is>
        <t>Asistencia reunión semestral de los Institutos Españoles de formación</t>
      </is>
    </nc>
    <odxf>
      <alignment vertical="top" readingOrder="0"/>
    </odxf>
    <ndxf>
      <alignment vertical="center" readingOrder="0"/>
    </ndxf>
  </rcc>
  <rfmt sheetId="2" sqref="D108" start="0" length="0">
    <dxf>
      <alignment vertical="center" readingOrder="0"/>
    </dxf>
  </rfmt>
  <rcc rId="7923" sId="2" odxf="1" dxf="1">
    <nc r="E108" t="inlineStr">
      <is>
        <t>Dietas de Manutención</t>
      </is>
    </nc>
    <odxf>
      <alignment vertical="top" readingOrder="0"/>
    </odxf>
    <ndxf>
      <alignment vertical="center" readingOrder="0"/>
    </ndxf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924" sId="2" ref="A84:XFD84" action="insertRow"/>
  <rrc rId="7925" sId="2" ref="A85:XFD85" action="insertRow"/>
  <rcc rId="7926" sId="2">
    <nc r="A84" t="inlineStr">
      <is>
        <t>Agenda 14</t>
      </is>
    </nc>
  </rcc>
  <rcc rId="7927" sId="2">
    <nc r="A85" t="inlineStr">
      <is>
        <t>Agenda 15</t>
      </is>
    </nc>
  </rcc>
  <rcc rId="7928" sId="2">
    <oc r="A86" t="inlineStr">
      <is>
        <t>Agenda 14</t>
      </is>
    </oc>
    <nc r="A86" t="inlineStr">
      <is>
        <t>Agenda 16</t>
      </is>
    </nc>
  </rcc>
  <rcc rId="7929" sId="2" odxf="1" dxf="1">
    <nc r="B71" t="inlineStr">
      <is>
        <t>Madrid, 09/01/2025</t>
      </is>
    </nc>
    <odxf>
      <alignment vertical="top" readingOrder="0"/>
    </odxf>
    <ndxf>
      <alignment vertical="center" readingOrder="0"/>
    </ndxf>
  </rcc>
  <rcc rId="7930" sId="2" odxf="1" dxf="1">
    <nc r="C71" t="inlineStr">
      <is>
        <t>Comisión Económica y Junta Directiva de IBERMUTUA</t>
      </is>
    </nc>
    <odxf>
      <alignment vertical="top" readingOrder="0"/>
    </odxf>
    <ndxf>
      <alignment vertical="center" readingOrder="0"/>
    </ndxf>
  </rcc>
  <rcc rId="7931" sId="2" numFmtId="11">
    <nc r="D71">
      <v>133.38999999999999</v>
    </nc>
  </rcc>
  <rcc rId="7932" sId="2">
    <nc r="E71" t="inlineStr">
      <is>
        <t xml:space="preserve">TREN </t>
      </is>
    </nc>
  </rcc>
  <rcc rId="7933" sId="2">
    <nc r="F71" t="inlineStr">
      <is>
        <t>SANANDER, S.L.</t>
      </is>
    </nc>
  </rcc>
  <rcc rId="7934" sId="2" odxf="1" dxf="1">
    <nc r="B72" t="inlineStr">
      <is>
        <t>Madrid, 06/02/2025</t>
      </is>
    </nc>
    <odxf>
      <font>
        <color indexed="8"/>
      </font>
      <alignment vertical="top" readingOrder="0"/>
    </odxf>
    <ndxf>
      <font>
        <color auto="1"/>
      </font>
      <alignment vertical="center" readingOrder="0"/>
    </ndxf>
  </rcc>
  <rcc rId="7935" sId="2" odxf="1" dxf="1">
    <nc r="C72" t="inlineStr">
      <is>
        <t>Comisión Económica y Junta Directiva de IBERMUTUA</t>
      </is>
    </nc>
    <odxf>
      <font>
        <color auto="1"/>
      </font>
    </odxf>
    <ndxf>
      <font>
        <color indexed="8"/>
      </font>
    </ndxf>
  </rcc>
  <rcc rId="7936" sId="2" numFmtId="11">
    <nc r="D72">
      <v>118.97</v>
    </nc>
  </rcc>
  <rcc rId="7937" sId="2">
    <nc r="E72" t="inlineStr">
      <is>
        <t xml:space="preserve">TREN </t>
      </is>
    </nc>
  </rcc>
  <rcc rId="7938" sId="2">
    <nc r="F72" t="inlineStr">
      <is>
        <t>SANANDER, S.L.</t>
      </is>
    </nc>
  </rcc>
  <rcc rId="7939" sId="2" odxf="1" dxf="1">
    <nc r="B73" t="inlineStr">
      <is>
        <t>Madrid, 06/03/2025</t>
      </is>
    </nc>
    <odxf>
      <font>
        <color indexed="8"/>
      </font>
    </odxf>
    <ndxf>
      <font>
        <color auto="1"/>
      </font>
    </ndxf>
  </rcc>
  <rcc rId="7940" sId="2" odxf="1" dxf="1">
    <nc r="C73" t="inlineStr">
      <is>
        <t>Comisión Económica y Junta Directiva de IBERMUTUA</t>
      </is>
    </nc>
    <odxf>
      <alignment vertical="top" readingOrder="0"/>
    </odxf>
    <ndxf>
      <alignment vertical="center" readingOrder="0"/>
    </ndxf>
  </rcc>
  <rcc rId="7941" sId="2" numFmtId="11">
    <nc r="D73">
      <v>132.36000000000001</v>
    </nc>
  </rcc>
  <rcc rId="7942" sId="2">
    <nc r="E73" t="inlineStr">
      <is>
        <t xml:space="preserve">TREN </t>
      </is>
    </nc>
  </rcc>
  <rcc rId="7943" sId="2">
    <nc r="F73" t="inlineStr">
      <is>
        <t>SANANDER, S.L.</t>
      </is>
    </nc>
  </rcc>
  <rcc rId="7944" sId="2" odxf="1" dxf="1">
    <nc r="B74" t="inlineStr">
      <is>
        <t xml:space="preserve">Madrid, 03/04/2025 </t>
      </is>
    </nc>
    <odxf>
      <font>
        <color indexed="8"/>
      </font>
    </odxf>
    <ndxf>
      <font>
        <color auto="1"/>
      </font>
    </ndxf>
  </rcc>
  <rcc rId="7945" sId="2" odxf="1" dxf="1">
    <nc r="C74" t="inlineStr">
      <is>
        <t>Reunión Director General de IBERMUTA</t>
      </is>
    </nc>
    <odxf>
      <font>
        <color indexed="8"/>
      </font>
      <alignment horizontal="center" vertical="top" readingOrder="0"/>
    </odxf>
    <ndxf>
      <font>
        <color auto="1"/>
      </font>
      <alignment horizontal="general" vertical="center" readingOrder="0"/>
    </ndxf>
  </rcc>
  <rcc rId="7946" sId="2" numFmtId="11">
    <nc r="D74">
      <v>132.76</v>
    </nc>
  </rcc>
  <rcc rId="7947" sId="2">
    <nc r="E74" t="inlineStr">
      <is>
        <t xml:space="preserve">TREN </t>
      </is>
    </nc>
  </rcc>
  <rcc rId="7948" sId="2" odxf="1" dxf="1">
    <nc r="F74" t="inlineStr">
      <is>
        <t>SANANDER, S.L.</t>
      </is>
    </nc>
    <odxf>
      <alignment vertical="top" readingOrder="0"/>
    </odxf>
    <ndxf>
      <alignment vertical="center" readingOrder="0"/>
    </ndxf>
  </rcc>
  <rcc rId="7949" sId="2" odxf="1" dxf="1">
    <nc r="B75" t="inlineStr">
      <is>
        <t>Madrid 10/04/2025</t>
      </is>
    </nc>
    <odxf>
      <font>
        <color indexed="8"/>
      </font>
    </odxf>
    <ndxf>
      <font>
        <color auto="1"/>
      </font>
    </ndxf>
  </rcc>
  <rcc rId="7950" sId="2" odxf="1" dxf="1">
    <nc r="C75" t="inlineStr">
      <is>
        <t>Comisión Económica y Junta Directiva de IBERMUTUA</t>
      </is>
    </nc>
    <odxf>
      <alignment vertical="top" readingOrder="0"/>
    </odxf>
    <ndxf>
      <alignment vertical="center" readingOrder="0"/>
    </ndxf>
  </rcc>
  <rcc rId="7951" sId="2" numFmtId="11">
    <nc r="D75">
      <v>138.15</v>
    </nc>
  </rcc>
  <rcc rId="7952" sId="2">
    <nc r="E75" t="inlineStr">
      <is>
        <t xml:space="preserve">TREN </t>
      </is>
    </nc>
  </rcc>
  <rcc rId="7953" sId="2" odxf="1" dxf="1">
    <nc r="F75" t="inlineStr">
      <is>
        <t>SANANDER, S.L.</t>
      </is>
    </nc>
    <odxf>
      <alignment vertical="top" readingOrder="0"/>
    </odxf>
    <ndxf>
      <alignment vertical="center" readingOrder="0"/>
    </ndxf>
  </rcc>
  <rcc rId="7954" sId="2" odxf="1" dxf="1">
    <nc r="B76" t="inlineStr">
      <is>
        <t>Madrid, 24/04/2025</t>
      </is>
    </nc>
    <odxf>
      <font>
        <color indexed="8"/>
      </font>
    </odxf>
    <ndxf>
      <font>
        <color auto="1"/>
      </font>
    </ndxf>
  </rcc>
  <rcc rId="7955" sId="2" odxf="1" dxf="1">
    <nc r="C76" t="inlineStr">
      <is>
        <t>Reunión Grupo Técnico Movilidad y Selección de la Comisión de Coordinación de Empleo Público</t>
      </is>
    </nc>
    <odxf>
      <font>
        <color indexed="8"/>
      </font>
      <alignment horizontal="center" vertical="top" readingOrder="0"/>
    </odxf>
    <ndxf>
      <font>
        <color auto="1"/>
      </font>
      <alignment horizontal="general" vertical="center" readingOrder="0"/>
    </ndxf>
  </rcc>
  <rcc rId="7956" sId="2" numFmtId="11">
    <nc r="D76">
      <v>196.58</v>
    </nc>
  </rcc>
  <rcc rId="7957" sId="2">
    <nc r="E76" t="inlineStr">
      <is>
        <t xml:space="preserve">TREN </t>
      </is>
    </nc>
  </rcc>
  <rcc rId="7958" sId="2" odxf="1" dxf="1">
    <nc r="F76" t="inlineStr">
      <is>
        <t>SANANDER, S.L.</t>
      </is>
    </nc>
    <odxf>
      <alignment vertical="top" readingOrder="0"/>
    </odxf>
    <ndxf>
      <alignment vertical="center" readingOrder="0"/>
    </ndxf>
  </rcc>
  <rcc rId="7959" sId="2" odxf="1" dxf="1">
    <nc r="B77" t="inlineStr">
      <is>
        <t>Madrid,  08/05/2025</t>
      </is>
    </nc>
    <odxf>
      <font>
        <color indexed="8"/>
      </font>
    </odxf>
    <ndxf>
      <font>
        <color auto="1"/>
      </font>
    </ndxf>
  </rcc>
  <rcc rId="7960" sId="2" odxf="1" dxf="1">
    <nc r="C77" t="inlineStr">
      <is>
        <t>Comisión Económica y Junta Directiva de IBERMUTUA</t>
      </is>
    </nc>
    <odxf>
      <alignment vertical="top" readingOrder="0"/>
    </odxf>
    <ndxf>
      <alignment vertical="center" readingOrder="0"/>
    </ndxf>
  </rcc>
  <rcc rId="7961" sId="2" numFmtId="11">
    <nc r="D77">
      <v>160.51</v>
    </nc>
  </rcc>
  <rcc rId="7962" sId="2">
    <nc r="E77" t="inlineStr">
      <is>
        <t xml:space="preserve">TREN </t>
      </is>
    </nc>
  </rcc>
  <rcc rId="7963" sId="2" odxf="1" dxf="1">
    <nc r="F77" t="inlineStr">
      <is>
        <t>SANANDER, S.L.</t>
      </is>
    </nc>
    <odxf>
      <alignment vertical="top" readingOrder="0"/>
    </odxf>
    <ndxf>
      <alignment vertical="center" readingOrder="0"/>
    </ndxf>
  </rcc>
  <rcc rId="7964" sId="2" odxf="1" dxf="1">
    <nc r="B78" t="inlineStr">
      <is>
        <t>Madrid, 05/06/2025</t>
      </is>
    </nc>
    <odxf>
      <font>
        <color indexed="8"/>
      </font>
    </odxf>
    <ndxf>
      <font>
        <color auto="1"/>
      </font>
    </ndxf>
  </rcc>
  <rcc rId="7965" sId="2" odxf="1" dxf="1">
    <nc r="C78" t="inlineStr">
      <is>
        <t>Comisión Económica y Junta Directiva de IBERMUTUA</t>
      </is>
    </nc>
    <odxf>
      <alignment vertical="top" readingOrder="0"/>
    </odxf>
    <ndxf>
      <alignment vertical="center" readingOrder="0"/>
    </ndxf>
  </rcc>
  <rcc rId="7966" sId="2" numFmtId="11">
    <nc r="D78">
      <v>201.76</v>
    </nc>
  </rcc>
  <rcc rId="7967" sId="2">
    <nc r="E78" t="inlineStr">
      <is>
        <t xml:space="preserve">TREN </t>
      </is>
    </nc>
  </rcc>
  <rcc rId="7968" sId="2" odxf="1" dxf="1">
    <nc r="F78" t="inlineStr">
      <is>
        <t>SANANDER, S.L.</t>
      </is>
    </nc>
    <odxf>
      <alignment vertical="top" readingOrder="0"/>
    </odxf>
    <ndxf>
      <alignment vertical="center" readingOrder="0"/>
    </ndxf>
  </rcc>
  <rcc rId="7969" sId="2">
    <nc r="B79" t="inlineStr">
      <is>
        <t>Madrid, 17/07/2025</t>
      </is>
    </nc>
  </rcc>
  <rcc rId="7970" sId="2" odxf="1" dxf="1">
    <nc r="C79" t="inlineStr">
      <is>
        <t>Comisión Económica y Junta Directiva de IBERMUTUA</t>
      </is>
    </nc>
    <odxf>
      <font>
        <color auto="1"/>
      </font>
    </odxf>
    <ndxf>
      <font>
        <color indexed="8"/>
      </font>
    </ndxf>
  </rcc>
  <rcc rId="7971" sId="2" numFmtId="11">
    <nc r="D79">
      <v>142.38</v>
    </nc>
  </rcc>
  <rcc rId="7972" sId="2" odxf="1" dxf="1">
    <nc r="E79" t="inlineStr">
      <is>
        <t xml:space="preserve">TREN </t>
      </is>
    </nc>
    <odxf>
      <font>
        <color auto="1"/>
      </font>
    </odxf>
    <ndxf>
      <font>
        <color auto="1"/>
      </font>
    </ndxf>
  </rcc>
  <rcc rId="7973" sId="2" odxf="1" dxf="1">
    <nc r="F79" t="inlineStr">
      <is>
        <t>SANANDER, S.L.</t>
      </is>
    </nc>
    <odxf>
      <alignment vertical="top" readingOrder="0"/>
    </odxf>
    <ndxf>
      <alignment vertical="center" readingOrder="0"/>
    </ndxf>
  </rcc>
  <rcc rId="7974" sId="2" odxf="1" dxf="1">
    <nc r="B80" t="inlineStr">
      <is>
        <t>Madrid, 11/09/2025</t>
      </is>
    </nc>
    <odxf>
      <font>
        <b/>
        <color indexed="8"/>
      </font>
      <alignment horizontal="left" readingOrder="0"/>
    </odxf>
    <ndxf>
      <font>
        <b val="0"/>
        <color auto="1"/>
      </font>
      <alignment horizontal="center" readingOrder="0"/>
    </ndxf>
  </rcc>
  <rcc rId="7975" sId="2" odxf="1" dxf="1">
    <nc r="C80" t="inlineStr">
      <is>
        <t>Comisión Económica y Junta Directiva de IBERMUTUA</t>
      </is>
    </nc>
    <odxf>
      <font>
        <b/>
        <color indexed="8"/>
      </font>
      <alignment horizontal="left" readingOrder="0"/>
    </odxf>
    <ndxf>
      <font>
        <b val="0"/>
        <color indexed="8"/>
      </font>
      <alignment horizontal="center" readingOrder="0"/>
    </ndxf>
  </rcc>
  <rcc rId="7976" sId="2" odxf="1" dxf="1" numFmtId="11">
    <nc r="D80">
      <v>112.15</v>
    </nc>
    <odxf>
      <font>
        <b/>
        <color auto="1"/>
      </font>
    </odxf>
    <ndxf>
      <font>
        <b val="0"/>
        <color auto="1"/>
      </font>
    </ndxf>
  </rcc>
  <rcc rId="7977" sId="2" odxf="1" dxf="1">
    <nc r="E80" t="inlineStr">
      <is>
        <t xml:space="preserve">TREN </t>
      </is>
    </nc>
    <odxf>
      <font>
        <b/>
        <color auto="1"/>
      </font>
    </odxf>
    <ndxf>
      <font>
        <b val="0"/>
        <color auto="1"/>
      </font>
    </ndxf>
  </rcc>
  <rcc rId="7978" sId="2" odxf="1" dxf="1">
    <nc r="F80" t="inlineStr">
      <is>
        <t>SANANDER, S.L.</t>
      </is>
    </nc>
    <odxf>
      <font>
        <b/>
        <color indexed="8"/>
      </font>
      <border outline="0">
        <right style="thin">
          <color indexed="64"/>
        </right>
      </border>
    </odxf>
    <ndxf>
      <font>
        <b val="0"/>
        <color indexed="8"/>
      </font>
      <border outline="0">
        <right/>
      </border>
    </ndxf>
  </rcc>
  <rcc rId="7979" sId="2" odxf="1" dxf="1">
    <nc r="B81" t="inlineStr">
      <is>
        <t>Madrid, 17/09/2025</t>
      </is>
    </nc>
    <odxf>
      <font>
        <b/>
        <color indexed="8"/>
      </font>
      <alignment horizontal="left" readingOrder="0"/>
    </odxf>
    <ndxf>
      <font>
        <b val="0"/>
        <color auto="1"/>
      </font>
      <alignment horizontal="center" readingOrder="0"/>
    </ndxf>
  </rcc>
  <rcc rId="7980" sId="2" odxf="1" dxf="1">
    <nc r="C81" t="inlineStr">
      <is>
        <t>Conferencia Sectorial Administración Pública</t>
      </is>
    </nc>
    <odxf>
      <font>
        <b/>
        <color indexed="8"/>
      </font>
      <alignment horizontal="left" vertical="top" readingOrder="0"/>
    </odxf>
    <ndxf>
      <font>
        <b val="0"/>
        <color auto="1"/>
      </font>
      <alignment horizontal="general" vertical="center" readingOrder="0"/>
    </ndxf>
  </rcc>
  <rcc rId="7981" sId="2" odxf="1" dxf="1" numFmtId="11">
    <nc r="D81">
      <v>132.66</v>
    </nc>
    <odxf>
      <font>
        <b/>
        <color auto="1"/>
      </font>
    </odxf>
    <ndxf>
      <font>
        <b val="0"/>
        <color auto="1"/>
      </font>
    </ndxf>
  </rcc>
  <rcc rId="7982" sId="2" odxf="1" dxf="1">
    <nc r="E81" t="inlineStr">
      <is>
        <t>TREN/AVIÓN</t>
      </is>
    </nc>
    <odxf>
      <font>
        <b/>
        <color auto="1"/>
      </font>
    </odxf>
    <ndxf>
      <font>
        <b val="0"/>
        <color auto="1"/>
      </font>
    </ndxf>
  </rcc>
  <rfmt sheetId="2" sqref="F81" start="0" length="0">
    <dxf>
      <font>
        <b val="0"/>
        <color indexed="8"/>
      </font>
      <border outline="0">
        <right/>
      </border>
    </dxf>
  </rfmt>
  <rcc rId="7983" sId="2" odxf="1" dxf="1">
    <nc r="B82" t="inlineStr">
      <is>
        <t>Madrid, 01/10/2025</t>
      </is>
    </nc>
    <odxf>
      <font>
        <color indexed="8"/>
      </font>
    </odxf>
    <ndxf>
      <font>
        <color auto="1"/>
      </font>
    </ndxf>
  </rcc>
  <rcc rId="7984" sId="2" odxf="1" dxf="1">
    <nc r="C82" t="inlineStr">
      <is>
        <t>Comisión Coordinación Empleo Público (CCEP)</t>
      </is>
    </nc>
    <odxf>
      <font>
        <color indexed="8"/>
      </font>
      <alignment horizontal="center" readingOrder="0"/>
    </odxf>
    <ndxf>
      <font>
        <color auto="1"/>
      </font>
      <alignment horizontal="general" readingOrder="0"/>
    </ndxf>
  </rcc>
  <rcc rId="7985" sId="2" odxf="1" dxf="1" numFmtId="11">
    <nc r="D82">
      <v>162.12</v>
    </nc>
    <odxf>
      <font>
        <color auto="1"/>
      </font>
      <alignment wrapText="0" readingOrder="0"/>
    </odxf>
    <ndxf>
      <font>
        <color auto="1"/>
      </font>
      <alignment wrapText="1" readingOrder="0"/>
    </ndxf>
  </rcc>
  <rcc rId="7986" sId="2">
    <nc r="E82" t="inlineStr">
      <is>
        <t xml:space="preserve">TREN </t>
      </is>
    </nc>
  </rcc>
  <rcc rId="7987" sId="2" odxf="1" dxf="1">
    <nc r="F82" t="inlineStr">
      <is>
        <t>SANANDER, S.L.</t>
      </is>
    </nc>
    <odxf>
      <border outline="0">
        <right style="thin">
          <color indexed="64"/>
        </right>
      </border>
    </odxf>
    <ndxf>
      <border outline="0">
        <right/>
      </border>
    </ndxf>
  </rcc>
  <rcc rId="7988" sId="2" odxf="1" dxf="1">
    <nc r="B83" t="inlineStr">
      <is>
        <t>Madrid, 09/10/2025</t>
      </is>
    </nc>
    <odxf>
      <font>
        <color indexed="8"/>
      </font>
    </odxf>
    <ndxf>
      <font>
        <color auto="1"/>
      </font>
    </ndxf>
  </rcc>
  <rcc rId="7989" sId="2">
    <nc r="C83" t="inlineStr">
      <is>
        <t>Comisión Económica y Junta Directiva de IBERMUTUA</t>
      </is>
    </nc>
  </rcc>
  <rcc rId="7990" sId="2" numFmtId="11">
    <nc r="D83">
      <v>192.67</v>
    </nc>
  </rcc>
  <rcc rId="7991" sId="2">
    <nc r="E83" t="inlineStr">
      <is>
        <t xml:space="preserve">TREN </t>
      </is>
    </nc>
  </rcc>
  <rcc rId="7992" sId="2" odxf="1" dxf="1">
    <nc r="F83" t="inlineStr">
      <is>
        <t>SANANDER, S.L.</t>
      </is>
    </nc>
    <odxf>
      <border outline="0">
        <right style="thin">
          <color indexed="64"/>
        </right>
      </border>
    </odxf>
    <ndxf>
      <border outline="0">
        <right/>
      </border>
    </ndxf>
  </rcc>
  <rcc rId="7993" sId="2" odxf="1" dxf="1">
    <nc r="B84" t="inlineStr">
      <is>
        <t>Madrid, 16/10/2025</t>
      </is>
    </nc>
    <odxf>
      <font>
        <color indexed="8"/>
      </font>
    </odxf>
    <ndxf>
      <font>
        <color auto="1"/>
      </font>
    </ndxf>
  </rcc>
  <rcc rId="7994" sId="2" odxf="1" dxf="1">
    <nc r="C84" t="inlineStr">
      <is>
        <t xml:space="preserve">Reunión Directora General de Función Pública del Ministerio </t>
      </is>
    </nc>
    <odxf>
      <font>
        <color indexed="8"/>
      </font>
      <alignment horizontal="center" readingOrder="0"/>
    </odxf>
    <ndxf>
      <font>
        <color auto="1"/>
      </font>
      <alignment horizontal="general" readingOrder="0"/>
    </ndxf>
  </rcc>
  <rcc rId="7995" sId="2" numFmtId="11">
    <nc r="D84">
      <v>161.21</v>
    </nc>
  </rcc>
  <rcc rId="7996" sId="2">
    <nc r="E84" t="inlineStr">
      <is>
        <t xml:space="preserve">TREN </t>
      </is>
    </nc>
  </rcc>
  <rcc rId="7997" sId="2" odxf="1" dxf="1">
    <nc r="F84" t="inlineStr">
      <is>
        <t>SANANDER, S.L.</t>
      </is>
    </nc>
    <odxf>
      <border outline="0">
        <right style="thin">
          <color indexed="64"/>
        </right>
      </border>
    </odxf>
    <ndxf>
      <border outline="0">
        <right/>
      </border>
    </ndxf>
  </rcc>
  <rcc rId="7998" sId="2" odxf="1" dxf="1">
    <nc r="B85" t="inlineStr">
      <is>
        <t>Madrid, 06/11/2025</t>
      </is>
    </nc>
    <odxf>
      <font>
        <color indexed="8"/>
      </font>
    </odxf>
    <ndxf>
      <font>
        <color auto="1"/>
      </font>
    </ndxf>
  </rcc>
  <rcc rId="7999" sId="2">
    <nc r="C85" t="inlineStr">
      <is>
        <t>Comisión Económica y Junta Directiva de IBERMUTUA</t>
      </is>
    </nc>
  </rcc>
  <rcc rId="8000" sId="2" numFmtId="11">
    <nc r="D85">
      <v>181.15</v>
    </nc>
  </rcc>
  <rcc rId="8001" sId="2">
    <nc r="E85" t="inlineStr">
      <is>
        <t xml:space="preserve">TREN </t>
      </is>
    </nc>
  </rcc>
  <rcc rId="8002" sId="2" odxf="1" dxf="1">
    <nc r="F85" t="inlineStr">
      <is>
        <t>SANANDER, S.L.</t>
      </is>
    </nc>
    <odxf>
      <border outline="0">
        <right style="thin">
          <color indexed="64"/>
        </right>
      </border>
    </odxf>
    <ndxf>
      <border outline="0">
        <right/>
      </border>
    </ndxf>
  </rcc>
  <rcc rId="8003" sId="2" odxf="1" dxf="1">
    <nc r="B86" t="inlineStr">
      <is>
        <t>Madrid, 11/12/2025</t>
      </is>
    </nc>
    <odxf>
      <font>
        <color indexed="8"/>
      </font>
    </odxf>
    <ndxf>
      <font>
        <color auto="1"/>
      </font>
    </ndxf>
  </rcc>
  <rcc rId="8004" sId="2">
    <nc r="C86" t="inlineStr">
      <is>
        <t>Comisión Económica y Junta Directiva de IBERMUTUA</t>
      </is>
    </nc>
  </rcc>
  <rcc rId="8005" sId="2" numFmtId="11">
    <nc r="D86">
      <v>136.16999999999999</v>
    </nc>
  </rcc>
  <rcc rId="8006" sId="2">
    <nc r="E86" t="inlineStr">
      <is>
        <t xml:space="preserve">TREN </t>
      </is>
    </nc>
  </rcc>
  <rcc rId="8007" sId="2" odxf="1" dxf="1">
    <nc r="F86" t="inlineStr">
      <is>
        <t>SANANDER, S.L.</t>
      </is>
    </nc>
    <odxf>
      <border outline="0">
        <right style="thin">
          <color indexed="64"/>
        </right>
      </border>
    </odxf>
    <ndxf>
      <border outline="0">
        <right/>
      </border>
    </ndxf>
  </rcc>
  <rcc rId="8008" sId="2">
    <nc r="F81" t="inlineStr">
      <is>
        <t>SANANDER, S.L.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3"/>
  <sheetViews>
    <sheetView zoomScaleNormal="100" workbookViewId="0">
      <selection activeCell="A2" sqref="A2"/>
    </sheetView>
  </sheetViews>
  <sheetFormatPr baseColWidth="10" defaultRowHeight="15" x14ac:dyDescent="0.25"/>
  <cols>
    <col min="1" max="1" width="27.7109375" customWidth="1"/>
    <col min="2" max="2" width="37.7109375" customWidth="1"/>
    <col min="3" max="3" width="11" customWidth="1"/>
  </cols>
  <sheetData>
    <row r="1" spans="1:51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51" ht="15.75" x14ac:dyDescent="0.25">
      <c r="A2" s="51" t="s">
        <v>52</v>
      </c>
      <c r="B2" s="51"/>
      <c r="C2" s="51"/>
      <c r="D2" s="51"/>
      <c r="E2" s="51"/>
      <c r="F2" s="51"/>
      <c r="G2" s="51"/>
      <c r="H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4"/>
      <c r="AA2" s="4"/>
      <c r="AB2" s="4"/>
      <c r="AC2" s="4"/>
      <c r="AD2" s="4"/>
      <c r="AE2" s="4"/>
    </row>
    <row r="3" spans="1:51" ht="15.75" x14ac:dyDescent="0.25">
      <c r="A3" s="239" t="s">
        <v>57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4"/>
      <c r="AA3" s="4"/>
      <c r="AB3" s="4"/>
      <c r="AC3" s="4"/>
      <c r="AD3" s="4"/>
      <c r="AE3" s="4"/>
    </row>
    <row r="4" spans="1:51" ht="15.75" thickBot="1" x14ac:dyDescent="0.3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51" ht="27.75" thickTop="1" thickBot="1" x14ac:dyDescent="0.3">
      <c r="A5" s="7" t="s">
        <v>0</v>
      </c>
      <c r="B5" s="8" t="s">
        <v>1</v>
      </c>
      <c r="C5" s="9" t="s">
        <v>2</v>
      </c>
      <c r="D5" s="54" t="s">
        <v>25</v>
      </c>
      <c r="E5" s="55"/>
      <c r="F5" s="10"/>
      <c r="G5" s="54" t="s">
        <v>26</v>
      </c>
      <c r="H5" s="55"/>
      <c r="I5" s="10"/>
      <c r="J5" s="54" t="s">
        <v>27</v>
      </c>
      <c r="K5" s="55"/>
      <c r="L5" s="10"/>
      <c r="M5" s="56" t="s">
        <v>28</v>
      </c>
      <c r="N5" s="57"/>
      <c r="O5" s="57"/>
      <c r="P5" s="69" t="s">
        <v>37</v>
      </c>
      <c r="Q5" s="70"/>
      <c r="R5" s="10"/>
      <c r="S5" s="69" t="s">
        <v>38</v>
      </c>
      <c r="T5" s="70"/>
      <c r="U5" s="10"/>
      <c r="V5" s="69" t="s">
        <v>39</v>
      </c>
      <c r="W5" s="70"/>
      <c r="X5" s="10"/>
      <c r="Y5" s="56" t="s">
        <v>40</v>
      </c>
      <c r="Z5" s="57"/>
      <c r="AA5" s="57"/>
      <c r="AB5" s="54" t="s">
        <v>41</v>
      </c>
      <c r="AC5" s="55"/>
      <c r="AD5" s="10"/>
      <c r="AE5" s="54" t="s">
        <v>42</v>
      </c>
      <c r="AF5" s="55"/>
      <c r="AG5" s="10"/>
      <c r="AH5" s="54" t="s">
        <v>43</v>
      </c>
      <c r="AI5" s="55"/>
      <c r="AJ5" s="10"/>
      <c r="AK5" s="73" t="s">
        <v>44</v>
      </c>
      <c r="AL5" s="74"/>
      <c r="AM5" s="75"/>
      <c r="AN5" s="54" t="s">
        <v>45</v>
      </c>
      <c r="AO5" s="55"/>
      <c r="AP5" s="10"/>
      <c r="AQ5" s="77" t="s">
        <v>46</v>
      </c>
      <c r="AR5" s="78"/>
      <c r="AS5" s="79"/>
      <c r="AT5" s="77" t="s">
        <v>47</v>
      </c>
      <c r="AU5" s="78"/>
      <c r="AV5" s="10"/>
      <c r="AW5" s="73" t="s">
        <v>48</v>
      </c>
      <c r="AX5" s="74"/>
      <c r="AY5" s="75"/>
    </row>
    <row r="6" spans="1:51" ht="40.5" thickTop="1" thickBot="1" x14ac:dyDescent="0.3">
      <c r="A6" s="11"/>
      <c r="B6" s="12"/>
      <c r="C6" s="13"/>
      <c r="D6" s="14" t="s">
        <v>3</v>
      </c>
      <c r="E6" s="14" t="s">
        <v>4</v>
      </c>
      <c r="F6" s="15" t="s">
        <v>5</v>
      </c>
      <c r="G6" s="14" t="s">
        <v>3</v>
      </c>
      <c r="H6" s="14" t="s">
        <v>4</v>
      </c>
      <c r="I6" s="15" t="s">
        <v>5</v>
      </c>
      <c r="J6" s="14" t="s">
        <v>3</v>
      </c>
      <c r="K6" s="14" t="s">
        <v>4</v>
      </c>
      <c r="L6" s="15" t="s">
        <v>5</v>
      </c>
      <c r="M6" s="16" t="s">
        <v>3</v>
      </c>
      <c r="N6" s="59" t="s">
        <v>4</v>
      </c>
      <c r="O6" s="59" t="s">
        <v>5</v>
      </c>
      <c r="P6" s="71" t="s">
        <v>3</v>
      </c>
      <c r="Q6" s="71" t="s">
        <v>4</v>
      </c>
      <c r="R6" s="72" t="s">
        <v>5</v>
      </c>
      <c r="S6" s="71" t="s">
        <v>3</v>
      </c>
      <c r="T6" s="71" t="s">
        <v>4</v>
      </c>
      <c r="U6" s="72" t="s">
        <v>5</v>
      </c>
      <c r="V6" s="71" t="s">
        <v>3</v>
      </c>
      <c r="W6" s="71" t="s">
        <v>4</v>
      </c>
      <c r="X6" s="72" t="s">
        <v>5</v>
      </c>
      <c r="Y6" s="16" t="s">
        <v>3</v>
      </c>
      <c r="Z6" s="59" t="s">
        <v>4</v>
      </c>
      <c r="AA6" s="59" t="s">
        <v>5</v>
      </c>
      <c r="AB6" s="71" t="s">
        <v>3</v>
      </c>
      <c r="AC6" s="71" t="s">
        <v>4</v>
      </c>
      <c r="AD6" s="72" t="s">
        <v>5</v>
      </c>
      <c r="AE6" s="71" t="s">
        <v>3</v>
      </c>
      <c r="AF6" s="71" t="s">
        <v>4</v>
      </c>
      <c r="AG6" s="72" t="s">
        <v>5</v>
      </c>
      <c r="AH6" s="71" t="s">
        <v>3</v>
      </c>
      <c r="AI6" s="71" t="s">
        <v>4</v>
      </c>
      <c r="AJ6" s="72" t="s">
        <v>5</v>
      </c>
      <c r="AK6" s="16" t="s">
        <v>3</v>
      </c>
      <c r="AL6" s="59" t="s">
        <v>4</v>
      </c>
      <c r="AM6" s="59" t="s">
        <v>5</v>
      </c>
      <c r="AN6" s="71" t="s">
        <v>3</v>
      </c>
      <c r="AO6" s="71" t="s">
        <v>4</v>
      </c>
      <c r="AP6" s="72" t="s">
        <v>5</v>
      </c>
      <c r="AQ6" s="71" t="s">
        <v>3</v>
      </c>
      <c r="AR6" s="71" t="s">
        <v>4</v>
      </c>
      <c r="AS6" s="72" t="s">
        <v>5</v>
      </c>
      <c r="AT6" s="71" t="s">
        <v>3</v>
      </c>
      <c r="AU6" s="71" t="s">
        <v>4</v>
      </c>
      <c r="AV6" s="72" t="s">
        <v>5</v>
      </c>
      <c r="AW6" s="16" t="s">
        <v>3</v>
      </c>
      <c r="AX6" s="59" t="s">
        <v>4</v>
      </c>
      <c r="AY6" s="59" t="s">
        <v>5</v>
      </c>
    </row>
    <row r="7" spans="1:51" ht="15.75" thickTop="1" x14ac:dyDescent="0.25">
      <c r="A7" s="27" t="s">
        <v>29</v>
      </c>
      <c r="B7" s="30" t="s">
        <v>23</v>
      </c>
      <c r="C7" s="31" t="s">
        <v>12</v>
      </c>
      <c r="D7" s="19">
        <v>0</v>
      </c>
      <c r="E7" s="19">
        <v>0</v>
      </c>
      <c r="F7" s="20">
        <f>SUM(D7:E7)</f>
        <v>0</v>
      </c>
      <c r="G7" s="19">
        <v>0</v>
      </c>
      <c r="H7" s="19">
        <v>0</v>
      </c>
      <c r="I7" s="20">
        <f>SUM(G7:H7)</f>
        <v>0</v>
      </c>
      <c r="J7" s="19">
        <v>0</v>
      </c>
      <c r="K7" s="19">
        <v>0</v>
      </c>
      <c r="L7" s="20">
        <f>SUM(J7:K7)</f>
        <v>0</v>
      </c>
      <c r="M7" s="17">
        <f>SUM(D7,G7,J7)</f>
        <v>0</v>
      </c>
      <c r="N7" s="17">
        <f>SUM(E7,H7,K7)</f>
        <v>0</v>
      </c>
      <c r="O7" s="63">
        <f>SUM(F7,I7,L7)</f>
        <v>0</v>
      </c>
      <c r="P7" s="19">
        <v>0</v>
      </c>
      <c r="Q7" s="19">
        <v>0</v>
      </c>
      <c r="R7" s="20">
        <f>SUM(P7:Q7)</f>
        <v>0</v>
      </c>
      <c r="S7" s="19">
        <v>0</v>
      </c>
      <c r="T7" s="19">
        <v>0</v>
      </c>
      <c r="U7" s="20">
        <f>SUM(S7:T7)</f>
        <v>0</v>
      </c>
      <c r="V7" s="19">
        <v>0</v>
      </c>
      <c r="W7" s="19">
        <v>0</v>
      </c>
      <c r="X7" s="20">
        <f>SUM(V7:W7)</f>
        <v>0</v>
      </c>
      <c r="Y7" s="17">
        <f>SUM(P7,S7,V7)</f>
        <v>0</v>
      </c>
      <c r="Z7" s="17">
        <f>SUM(Q7,T7,W7)</f>
        <v>0</v>
      </c>
      <c r="AA7" s="63">
        <f>SUM(R7,U7,X7)</f>
        <v>0</v>
      </c>
      <c r="AB7" s="19">
        <v>0</v>
      </c>
      <c r="AC7" s="19">
        <v>0</v>
      </c>
      <c r="AD7" s="20">
        <f>SUM(AB7:AC7)</f>
        <v>0</v>
      </c>
      <c r="AE7" s="19">
        <v>0</v>
      </c>
      <c r="AF7" s="19">
        <v>0</v>
      </c>
      <c r="AG7" s="20">
        <f>SUM(AE7:AF7)</f>
        <v>0</v>
      </c>
      <c r="AH7" s="19">
        <v>0</v>
      </c>
      <c r="AI7" s="19">
        <v>0</v>
      </c>
      <c r="AJ7" s="20">
        <f>SUM(AH7:AI7)</f>
        <v>0</v>
      </c>
      <c r="AK7" s="17">
        <f>SUM(AB7,AE7,AH7)</f>
        <v>0</v>
      </c>
      <c r="AL7" s="17">
        <f>SUM(AC7,AF7,AI7)</f>
        <v>0</v>
      </c>
      <c r="AM7" s="63">
        <f>SUM(AD7,AG7,AJ7)</f>
        <v>0</v>
      </c>
      <c r="AN7" s="19">
        <v>0</v>
      </c>
      <c r="AO7" s="19">
        <v>0</v>
      </c>
      <c r="AP7" s="20">
        <f>SUM(AN7:AO7)</f>
        <v>0</v>
      </c>
      <c r="AQ7" s="19">
        <v>0</v>
      </c>
      <c r="AR7" s="19">
        <v>0</v>
      </c>
      <c r="AS7" s="20">
        <f>SUM(AQ7:AR7)</f>
        <v>0</v>
      </c>
      <c r="AT7" s="19">
        <v>0</v>
      </c>
      <c r="AU7" s="19">
        <v>0</v>
      </c>
      <c r="AV7" s="20">
        <f>SUM(AT7:AU7)</f>
        <v>0</v>
      </c>
      <c r="AW7" s="17">
        <f>SUM(AN7,AQ7,AT7)</f>
        <v>0</v>
      </c>
      <c r="AX7" s="17">
        <f>SUM(AO7,AR7,AU7)</f>
        <v>0</v>
      </c>
      <c r="AY7" s="63">
        <f>SUM(AP7,AS7,AV7)</f>
        <v>0</v>
      </c>
    </row>
    <row r="8" spans="1:51" x14ac:dyDescent="0.25">
      <c r="A8" s="28" t="s">
        <v>30</v>
      </c>
      <c r="B8" s="33" t="s">
        <v>18</v>
      </c>
      <c r="C8" s="34" t="s">
        <v>12</v>
      </c>
      <c r="D8" s="60">
        <v>0</v>
      </c>
      <c r="E8" s="19">
        <v>0</v>
      </c>
      <c r="F8" s="20">
        <f t="shared" ref="F8:F16" si="0">SUM(D8:E8)</f>
        <v>0</v>
      </c>
      <c r="G8" s="32">
        <v>0</v>
      </c>
      <c r="H8" s="32">
        <v>0</v>
      </c>
      <c r="I8" s="20">
        <f t="shared" ref="I8:I17" si="1">SUM(G8:H8)</f>
        <v>0</v>
      </c>
      <c r="J8" s="32">
        <v>0</v>
      </c>
      <c r="K8" s="32">
        <v>0</v>
      </c>
      <c r="L8" s="20">
        <f t="shared" ref="L8:L17" si="2">SUM(J8:K8)</f>
        <v>0</v>
      </c>
      <c r="M8" s="17">
        <f t="shared" ref="M8:N16" si="3">SUM(D8,G8,J8)</f>
        <v>0</v>
      </c>
      <c r="N8" s="17">
        <f t="shared" si="3"/>
        <v>0</v>
      </c>
      <c r="O8" s="63">
        <f t="shared" ref="O8:O16" si="4">SUM(F8,I8,L8)</f>
        <v>0</v>
      </c>
      <c r="P8" s="60">
        <v>0</v>
      </c>
      <c r="Q8" s="22">
        <v>0</v>
      </c>
      <c r="R8" s="20">
        <f>SUM(P8:Q8)</f>
        <v>0</v>
      </c>
      <c r="S8" s="32">
        <v>0</v>
      </c>
      <c r="T8" s="32">
        <v>0</v>
      </c>
      <c r="U8" s="20">
        <f t="shared" ref="U8:U17" si="5">SUM(S8:T8)</f>
        <v>0</v>
      </c>
      <c r="V8" s="32">
        <v>0</v>
      </c>
      <c r="W8" s="32">
        <v>0</v>
      </c>
      <c r="X8" s="20">
        <f t="shared" ref="X8:X17" si="6">SUM(V8:W8)</f>
        <v>0</v>
      </c>
      <c r="Y8" s="17">
        <f t="shared" ref="Y8:Y16" si="7">SUM(P8,S8,V8)</f>
        <v>0</v>
      </c>
      <c r="Z8" s="17">
        <f t="shared" ref="Z8:Z16" si="8">SUM(Q8,T8,W8)</f>
        <v>0</v>
      </c>
      <c r="AA8" s="63">
        <f t="shared" ref="AA8:AA16" si="9">SUM(R8,U8,X8)</f>
        <v>0</v>
      </c>
      <c r="AB8" s="60">
        <v>0</v>
      </c>
      <c r="AC8" s="22">
        <v>0</v>
      </c>
      <c r="AD8" s="20">
        <f>SUM(AB8:AC8)</f>
        <v>0</v>
      </c>
      <c r="AE8" s="32">
        <v>0</v>
      </c>
      <c r="AF8" s="32">
        <v>0</v>
      </c>
      <c r="AG8" s="20">
        <f t="shared" ref="AG8:AG17" si="10">SUM(AE8:AF8)</f>
        <v>0</v>
      </c>
      <c r="AH8" s="32">
        <v>0</v>
      </c>
      <c r="AI8" s="32">
        <v>0</v>
      </c>
      <c r="AJ8" s="20">
        <f t="shared" ref="AJ8:AJ17" si="11">SUM(AH8:AI8)</f>
        <v>0</v>
      </c>
      <c r="AK8" s="17">
        <f t="shared" ref="AK8:AK16" si="12">SUM(AB8,AE8,AH8)</f>
        <v>0</v>
      </c>
      <c r="AL8" s="17">
        <f t="shared" ref="AL8:AL16" si="13">SUM(AC8,AF8,AI8)</f>
        <v>0</v>
      </c>
      <c r="AM8" s="63">
        <f t="shared" ref="AM8:AM16" si="14">SUM(AD8,AG8,AJ8)</f>
        <v>0</v>
      </c>
      <c r="AN8" s="60">
        <v>0</v>
      </c>
      <c r="AO8" s="22">
        <v>0</v>
      </c>
      <c r="AP8" s="20">
        <f>SUM(AN8:AO8)</f>
        <v>0</v>
      </c>
      <c r="AQ8" s="32">
        <v>0</v>
      </c>
      <c r="AR8" s="32">
        <v>0</v>
      </c>
      <c r="AS8" s="20">
        <f t="shared" ref="AS8:AS17" si="15">SUM(AQ8:AR8)</f>
        <v>0</v>
      </c>
      <c r="AT8" s="32">
        <v>0</v>
      </c>
      <c r="AU8" s="32">
        <v>0</v>
      </c>
      <c r="AV8" s="20">
        <f t="shared" ref="AV8:AV17" si="16">SUM(AT8:AU8)</f>
        <v>0</v>
      </c>
      <c r="AW8" s="17">
        <f t="shared" ref="AW8:AW16" si="17">SUM(AN8,AQ8,AT8)</f>
        <v>0</v>
      </c>
      <c r="AX8" s="17">
        <f t="shared" ref="AX8:AX16" si="18">SUM(AO8,AR8,AU8)</f>
        <v>0</v>
      </c>
      <c r="AY8" s="63">
        <f t="shared" ref="AY8:AY16" si="19">SUM(AP8,AS8,AV8)</f>
        <v>0</v>
      </c>
    </row>
    <row r="9" spans="1:51" x14ac:dyDescent="0.25">
      <c r="A9" s="29" t="s">
        <v>31</v>
      </c>
      <c r="B9" s="35" t="s">
        <v>19</v>
      </c>
      <c r="C9" s="36" t="s">
        <v>13</v>
      </c>
      <c r="D9" s="60">
        <v>0</v>
      </c>
      <c r="E9" s="19">
        <v>0</v>
      </c>
      <c r="F9" s="20">
        <f t="shared" si="0"/>
        <v>0</v>
      </c>
      <c r="G9" s="32">
        <v>0</v>
      </c>
      <c r="H9" s="32">
        <v>0</v>
      </c>
      <c r="I9" s="20">
        <f t="shared" si="1"/>
        <v>0</v>
      </c>
      <c r="J9" s="32">
        <v>0</v>
      </c>
      <c r="K9" s="32">
        <v>0</v>
      </c>
      <c r="L9" s="20">
        <f t="shared" si="2"/>
        <v>0</v>
      </c>
      <c r="M9" s="17">
        <f t="shared" si="3"/>
        <v>0</v>
      </c>
      <c r="N9" s="18">
        <f t="shared" si="3"/>
        <v>0</v>
      </c>
      <c r="O9" s="63">
        <f t="shared" si="4"/>
        <v>0</v>
      </c>
      <c r="P9" s="19">
        <v>0</v>
      </c>
      <c r="Q9" s="19">
        <v>0</v>
      </c>
      <c r="R9" s="20">
        <f t="shared" ref="R9:R17" si="20">SUM(P9:Q9)</f>
        <v>0</v>
      </c>
      <c r="S9" s="32">
        <v>0</v>
      </c>
      <c r="T9" s="32">
        <v>0</v>
      </c>
      <c r="U9" s="20">
        <f t="shared" si="5"/>
        <v>0</v>
      </c>
      <c r="V9" s="32">
        <v>0</v>
      </c>
      <c r="W9" s="32">
        <v>0</v>
      </c>
      <c r="X9" s="20">
        <f t="shared" si="6"/>
        <v>0</v>
      </c>
      <c r="Y9" s="17">
        <f t="shared" si="7"/>
        <v>0</v>
      </c>
      <c r="Z9" s="18">
        <f t="shared" si="8"/>
        <v>0</v>
      </c>
      <c r="AA9" s="63">
        <f t="shared" si="9"/>
        <v>0</v>
      </c>
      <c r="AB9" s="19">
        <v>0</v>
      </c>
      <c r="AC9" s="19">
        <v>0</v>
      </c>
      <c r="AD9" s="20">
        <f t="shared" ref="AD9:AD17" si="21">SUM(AB9:AC9)</f>
        <v>0</v>
      </c>
      <c r="AE9" s="32">
        <v>0</v>
      </c>
      <c r="AF9" s="32">
        <v>0</v>
      </c>
      <c r="AG9" s="20">
        <f t="shared" si="10"/>
        <v>0</v>
      </c>
      <c r="AH9" s="32">
        <v>0</v>
      </c>
      <c r="AI9" s="32">
        <v>0</v>
      </c>
      <c r="AJ9" s="20">
        <f t="shared" si="11"/>
        <v>0</v>
      </c>
      <c r="AK9" s="17">
        <f t="shared" si="12"/>
        <v>0</v>
      </c>
      <c r="AL9" s="18">
        <f t="shared" si="13"/>
        <v>0</v>
      </c>
      <c r="AM9" s="63">
        <f t="shared" si="14"/>
        <v>0</v>
      </c>
      <c r="AN9" s="19">
        <v>0</v>
      </c>
      <c r="AO9" s="19">
        <v>0</v>
      </c>
      <c r="AP9" s="20">
        <f t="shared" ref="AP9:AP17" si="22">SUM(AN9:AO9)</f>
        <v>0</v>
      </c>
      <c r="AQ9" s="32">
        <v>0</v>
      </c>
      <c r="AR9" s="32">
        <v>0</v>
      </c>
      <c r="AS9" s="20">
        <f t="shared" si="15"/>
        <v>0</v>
      </c>
      <c r="AT9" s="32">
        <v>0</v>
      </c>
      <c r="AU9" s="32">
        <v>0</v>
      </c>
      <c r="AV9" s="20">
        <f t="shared" si="16"/>
        <v>0</v>
      </c>
      <c r="AW9" s="17">
        <f t="shared" si="17"/>
        <v>0</v>
      </c>
      <c r="AX9" s="18">
        <f t="shared" si="18"/>
        <v>0</v>
      </c>
      <c r="AY9" s="63">
        <f t="shared" si="19"/>
        <v>0</v>
      </c>
    </row>
    <row r="10" spans="1:51" x14ac:dyDescent="0.25">
      <c r="A10" s="29" t="s">
        <v>32</v>
      </c>
      <c r="B10" s="37" t="s">
        <v>56</v>
      </c>
      <c r="C10" s="36" t="s">
        <v>17</v>
      </c>
      <c r="D10" s="60">
        <v>0</v>
      </c>
      <c r="E10" s="19">
        <v>0</v>
      </c>
      <c r="F10" s="20">
        <f t="shared" si="0"/>
        <v>0</v>
      </c>
      <c r="G10" s="32">
        <v>0</v>
      </c>
      <c r="H10" s="32">
        <v>0</v>
      </c>
      <c r="I10" s="20">
        <f t="shared" si="1"/>
        <v>0</v>
      </c>
      <c r="J10" s="32">
        <v>0</v>
      </c>
      <c r="K10" s="32">
        <v>0</v>
      </c>
      <c r="L10" s="20">
        <f t="shared" si="2"/>
        <v>0</v>
      </c>
      <c r="M10" s="17">
        <f t="shared" si="3"/>
        <v>0</v>
      </c>
      <c r="N10" s="17">
        <f t="shared" si="3"/>
        <v>0</v>
      </c>
      <c r="O10" s="63">
        <f t="shared" si="4"/>
        <v>0</v>
      </c>
      <c r="P10" s="60">
        <v>0</v>
      </c>
      <c r="Q10" s="22">
        <v>0</v>
      </c>
      <c r="R10" s="20">
        <f t="shared" si="20"/>
        <v>0</v>
      </c>
      <c r="S10" s="32">
        <v>0</v>
      </c>
      <c r="T10" s="32">
        <v>0</v>
      </c>
      <c r="U10" s="20">
        <f t="shared" si="5"/>
        <v>0</v>
      </c>
      <c r="V10" s="32">
        <v>0</v>
      </c>
      <c r="W10" s="32">
        <v>0</v>
      </c>
      <c r="X10" s="20">
        <f t="shared" si="6"/>
        <v>0</v>
      </c>
      <c r="Y10" s="17">
        <f t="shared" si="7"/>
        <v>0</v>
      </c>
      <c r="Z10" s="17">
        <f t="shared" si="8"/>
        <v>0</v>
      </c>
      <c r="AA10" s="63">
        <f t="shared" si="9"/>
        <v>0</v>
      </c>
      <c r="AB10" s="60">
        <v>0</v>
      </c>
      <c r="AC10" s="22">
        <v>0</v>
      </c>
      <c r="AD10" s="20">
        <f t="shared" si="21"/>
        <v>0</v>
      </c>
      <c r="AE10" s="32">
        <v>0</v>
      </c>
      <c r="AF10" s="32">
        <v>0</v>
      </c>
      <c r="AG10" s="20">
        <f t="shared" si="10"/>
        <v>0</v>
      </c>
      <c r="AH10" s="32">
        <v>0</v>
      </c>
      <c r="AI10" s="32">
        <v>0</v>
      </c>
      <c r="AJ10" s="20">
        <f t="shared" si="11"/>
        <v>0</v>
      </c>
      <c r="AK10" s="17">
        <f t="shared" si="12"/>
        <v>0</v>
      </c>
      <c r="AL10" s="17">
        <f t="shared" si="13"/>
        <v>0</v>
      </c>
      <c r="AM10" s="63">
        <f t="shared" si="14"/>
        <v>0</v>
      </c>
      <c r="AN10" s="60">
        <v>0</v>
      </c>
      <c r="AO10" s="22">
        <v>0</v>
      </c>
      <c r="AP10" s="20">
        <f t="shared" si="22"/>
        <v>0</v>
      </c>
      <c r="AQ10" s="32">
        <v>0</v>
      </c>
      <c r="AR10" s="32">
        <v>0</v>
      </c>
      <c r="AS10" s="20">
        <f t="shared" si="15"/>
        <v>0</v>
      </c>
      <c r="AT10" s="32">
        <v>0</v>
      </c>
      <c r="AU10" s="32">
        <v>0</v>
      </c>
      <c r="AV10" s="20">
        <f t="shared" si="16"/>
        <v>0</v>
      </c>
      <c r="AW10" s="17">
        <f t="shared" si="17"/>
        <v>0</v>
      </c>
      <c r="AX10" s="17">
        <f t="shared" si="18"/>
        <v>0</v>
      </c>
      <c r="AY10" s="63">
        <f t="shared" si="19"/>
        <v>0</v>
      </c>
    </row>
    <row r="11" spans="1:51" x14ac:dyDescent="0.25">
      <c r="A11" s="29" t="s">
        <v>33</v>
      </c>
      <c r="B11" s="35" t="s">
        <v>20</v>
      </c>
      <c r="C11" s="36" t="s">
        <v>21</v>
      </c>
      <c r="D11" s="60">
        <v>0</v>
      </c>
      <c r="E11" s="19">
        <v>0</v>
      </c>
      <c r="F11" s="20">
        <f t="shared" si="0"/>
        <v>0</v>
      </c>
      <c r="G11" s="32">
        <v>0</v>
      </c>
      <c r="H11" s="32">
        <v>0</v>
      </c>
      <c r="I11" s="20">
        <f>SUM(G11:H11)</f>
        <v>0</v>
      </c>
      <c r="J11" s="32">
        <v>0</v>
      </c>
      <c r="K11" s="32">
        <v>0</v>
      </c>
      <c r="L11" s="20">
        <f t="shared" si="2"/>
        <v>0</v>
      </c>
      <c r="M11" s="17">
        <f t="shared" si="3"/>
        <v>0</v>
      </c>
      <c r="N11" s="17">
        <f t="shared" si="3"/>
        <v>0</v>
      </c>
      <c r="O11" s="63">
        <f>SUM(F11,I11,L11)</f>
        <v>0</v>
      </c>
      <c r="P11" s="60">
        <v>0</v>
      </c>
      <c r="Q11" s="22">
        <v>0</v>
      </c>
      <c r="R11" s="20">
        <f t="shared" si="20"/>
        <v>0</v>
      </c>
      <c r="S11" s="32">
        <v>0</v>
      </c>
      <c r="T11" s="32">
        <v>0</v>
      </c>
      <c r="U11" s="20">
        <f t="shared" si="5"/>
        <v>0</v>
      </c>
      <c r="V11" s="32">
        <v>0</v>
      </c>
      <c r="W11" s="32">
        <v>0</v>
      </c>
      <c r="X11" s="20">
        <f t="shared" si="6"/>
        <v>0</v>
      </c>
      <c r="Y11" s="17">
        <f t="shared" si="7"/>
        <v>0</v>
      </c>
      <c r="Z11" s="17">
        <f t="shared" si="8"/>
        <v>0</v>
      </c>
      <c r="AA11" s="63">
        <f t="shared" si="9"/>
        <v>0</v>
      </c>
      <c r="AB11" s="60">
        <v>0</v>
      </c>
      <c r="AC11" s="22">
        <v>0</v>
      </c>
      <c r="AD11" s="20">
        <f t="shared" si="21"/>
        <v>0</v>
      </c>
      <c r="AE11" s="32">
        <v>0</v>
      </c>
      <c r="AF11" s="32">
        <v>0</v>
      </c>
      <c r="AG11" s="20">
        <f t="shared" si="10"/>
        <v>0</v>
      </c>
      <c r="AH11" s="32">
        <v>0</v>
      </c>
      <c r="AI11" s="32">
        <v>0</v>
      </c>
      <c r="AJ11" s="20">
        <f t="shared" si="11"/>
        <v>0</v>
      </c>
      <c r="AK11" s="17">
        <f t="shared" si="12"/>
        <v>0</v>
      </c>
      <c r="AL11" s="17">
        <f t="shared" si="13"/>
        <v>0</v>
      </c>
      <c r="AM11" s="63">
        <f t="shared" si="14"/>
        <v>0</v>
      </c>
      <c r="AN11" s="60">
        <v>0</v>
      </c>
      <c r="AO11" s="22">
        <v>0</v>
      </c>
      <c r="AP11" s="20">
        <f t="shared" si="22"/>
        <v>0</v>
      </c>
      <c r="AQ11" s="32">
        <v>0</v>
      </c>
      <c r="AR11" s="32">
        <v>0</v>
      </c>
      <c r="AS11" s="20">
        <f t="shared" si="15"/>
        <v>0</v>
      </c>
      <c r="AT11" s="32">
        <v>0</v>
      </c>
      <c r="AU11" s="32">
        <v>0</v>
      </c>
      <c r="AV11" s="20">
        <f t="shared" si="16"/>
        <v>0</v>
      </c>
      <c r="AW11" s="17">
        <f t="shared" si="17"/>
        <v>0</v>
      </c>
      <c r="AX11" s="17">
        <f t="shared" si="18"/>
        <v>0</v>
      </c>
      <c r="AY11" s="63">
        <f t="shared" si="19"/>
        <v>0</v>
      </c>
    </row>
    <row r="12" spans="1:51" x14ac:dyDescent="0.25">
      <c r="A12" s="29" t="s">
        <v>53</v>
      </c>
      <c r="B12" s="35" t="s">
        <v>54</v>
      </c>
      <c r="C12" s="36" t="s">
        <v>55</v>
      </c>
      <c r="D12" s="60">
        <v>0</v>
      </c>
      <c r="E12" s="19">
        <v>0</v>
      </c>
      <c r="F12" s="20">
        <f t="shared" si="0"/>
        <v>0</v>
      </c>
      <c r="G12" s="32">
        <v>0</v>
      </c>
      <c r="H12" s="32">
        <v>0</v>
      </c>
      <c r="I12" s="20">
        <v>0</v>
      </c>
      <c r="J12" s="32">
        <v>0</v>
      </c>
      <c r="K12" s="32">
        <v>0</v>
      </c>
      <c r="L12" s="20">
        <v>0</v>
      </c>
      <c r="M12" s="17">
        <f t="shared" si="3"/>
        <v>0</v>
      </c>
      <c r="N12" s="17">
        <f t="shared" si="3"/>
        <v>0</v>
      </c>
      <c r="O12" s="63">
        <v>0</v>
      </c>
      <c r="P12" s="60">
        <v>0</v>
      </c>
      <c r="Q12" s="22">
        <v>0</v>
      </c>
      <c r="R12" s="20">
        <v>0</v>
      </c>
      <c r="S12" s="32">
        <v>0</v>
      </c>
      <c r="T12" s="32">
        <v>0</v>
      </c>
      <c r="U12" s="20">
        <v>0</v>
      </c>
      <c r="V12" s="32">
        <v>0</v>
      </c>
      <c r="W12" s="32">
        <v>0</v>
      </c>
      <c r="X12" s="20">
        <v>0</v>
      </c>
      <c r="Y12" s="17">
        <v>0</v>
      </c>
      <c r="Z12" s="17">
        <v>0</v>
      </c>
      <c r="AA12" s="63">
        <v>0</v>
      </c>
      <c r="AB12" s="60">
        <v>0</v>
      </c>
      <c r="AC12" s="22">
        <v>0</v>
      </c>
      <c r="AD12" s="20">
        <v>0</v>
      </c>
      <c r="AE12" s="32">
        <v>0</v>
      </c>
      <c r="AF12" s="32">
        <v>0</v>
      </c>
      <c r="AG12" s="20">
        <f t="shared" si="10"/>
        <v>0</v>
      </c>
      <c r="AH12" s="32">
        <f>SUM(AF12:AG12)</f>
        <v>0</v>
      </c>
      <c r="AI12" s="32">
        <f>SUM(AG12:AH12)</f>
        <v>0</v>
      </c>
      <c r="AJ12" s="20">
        <f t="shared" si="11"/>
        <v>0</v>
      </c>
      <c r="AK12" s="17">
        <f>SUM(AI12:AJ12)</f>
        <v>0</v>
      </c>
      <c r="AL12" s="17">
        <f>SUM(AJ12:AK12)</f>
        <v>0</v>
      </c>
      <c r="AM12" s="63">
        <f>SUM(AK12:AL12)</f>
        <v>0</v>
      </c>
      <c r="AN12" s="60">
        <f>SUM(AL12:AM12)</f>
        <v>0</v>
      </c>
      <c r="AO12" s="22">
        <f>SUM(AM12:AN12)</f>
        <v>0</v>
      </c>
      <c r="AP12" s="20">
        <f t="shared" si="22"/>
        <v>0</v>
      </c>
      <c r="AQ12" s="32">
        <f>SUM(AO12:AP12)</f>
        <v>0</v>
      </c>
      <c r="AR12" s="32">
        <f>SUM(AP12:AQ12)</f>
        <v>0</v>
      </c>
      <c r="AS12" s="20">
        <f t="shared" si="15"/>
        <v>0</v>
      </c>
      <c r="AT12" s="32">
        <f>SUM(AR12:AS12)</f>
        <v>0</v>
      </c>
      <c r="AU12" s="32">
        <f>SUM(AS12:AT12)</f>
        <v>0</v>
      </c>
      <c r="AV12" s="20">
        <f t="shared" si="16"/>
        <v>0</v>
      </c>
      <c r="AW12" s="17">
        <f>SUM(AU12:AV12)</f>
        <v>0</v>
      </c>
      <c r="AX12" s="17">
        <f>SUM(AV12:AW12)</f>
        <v>0</v>
      </c>
      <c r="AY12" s="63">
        <f>SUM(AW12:AX12)</f>
        <v>0</v>
      </c>
    </row>
    <row r="13" spans="1:51" s="109" customFormat="1" x14ac:dyDescent="0.2">
      <c r="A13" s="100" t="s">
        <v>34</v>
      </c>
      <c r="B13" s="101" t="s">
        <v>22</v>
      </c>
      <c r="C13" s="102" t="s">
        <v>16</v>
      </c>
      <c r="D13" s="60">
        <v>0</v>
      </c>
      <c r="E13" s="19">
        <v>0</v>
      </c>
      <c r="F13" s="20">
        <f t="shared" si="0"/>
        <v>0</v>
      </c>
      <c r="G13" s="106">
        <v>0</v>
      </c>
      <c r="H13" s="32">
        <v>0</v>
      </c>
      <c r="I13" s="105">
        <f t="shared" si="1"/>
        <v>0</v>
      </c>
      <c r="J13" s="106">
        <v>0</v>
      </c>
      <c r="K13" s="106">
        <v>0</v>
      </c>
      <c r="L13" s="105">
        <f t="shared" si="2"/>
        <v>0</v>
      </c>
      <c r="M13" s="107">
        <f t="shared" si="3"/>
        <v>0</v>
      </c>
      <c r="N13" s="107">
        <f t="shared" si="3"/>
        <v>0</v>
      </c>
      <c r="O13" s="108">
        <f t="shared" si="4"/>
        <v>0</v>
      </c>
      <c r="P13" s="103">
        <v>0</v>
      </c>
      <c r="Q13" s="104">
        <v>0</v>
      </c>
      <c r="R13" s="105">
        <f t="shared" si="20"/>
        <v>0</v>
      </c>
      <c r="S13" s="106">
        <v>0</v>
      </c>
      <c r="T13" s="106">
        <v>0</v>
      </c>
      <c r="U13" s="105">
        <f t="shared" si="5"/>
        <v>0</v>
      </c>
      <c r="V13" s="106">
        <v>0</v>
      </c>
      <c r="W13" s="106">
        <v>0</v>
      </c>
      <c r="X13" s="105">
        <f t="shared" si="6"/>
        <v>0</v>
      </c>
      <c r="Y13" s="107">
        <f t="shared" si="7"/>
        <v>0</v>
      </c>
      <c r="Z13" s="107">
        <f t="shared" si="8"/>
        <v>0</v>
      </c>
      <c r="AA13" s="108">
        <f t="shared" si="9"/>
        <v>0</v>
      </c>
      <c r="AB13" s="103">
        <v>0</v>
      </c>
      <c r="AC13" s="104">
        <v>0</v>
      </c>
      <c r="AD13" s="105">
        <f t="shared" si="21"/>
        <v>0</v>
      </c>
      <c r="AE13" s="106">
        <v>0</v>
      </c>
      <c r="AF13" s="106">
        <v>0</v>
      </c>
      <c r="AG13" s="105">
        <f t="shared" si="10"/>
        <v>0</v>
      </c>
      <c r="AH13" s="106">
        <v>0</v>
      </c>
      <c r="AI13" s="106">
        <v>0</v>
      </c>
      <c r="AJ13" s="105">
        <f t="shared" si="11"/>
        <v>0</v>
      </c>
      <c r="AK13" s="107">
        <f t="shared" si="12"/>
        <v>0</v>
      </c>
      <c r="AL13" s="107">
        <f t="shared" si="13"/>
        <v>0</v>
      </c>
      <c r="AM13" s="108">
        <f t="shared" si="14"/>
        <v>0</v>
      </c>
      <c r="AN13" s="103">
        <v>0</v>
      </c>
      <c r="AO13" s="104">
        <v>0</v>
      </c>
      <c r="AP13" s="105">
        <f t="shared" si="22"/>
        <v>0</v>
      </c>
      <c r="AQ13" s="106">
        <v>0</v>
      </c>
      <c r="AR13" s="106">
        <v>0</v>
      </c>
      <c r="AS13" s="105">
        <f t="shared" si="15"/>
        <v>0</v>
      </c>
      <c r="AT13" s="106">
        <v>0</v>
      </c>
      <c r="AU13" s="106">
        <v>0</v>
      </c>
      <c r="AV13" s="105">
        <f t="shared" si="16"/>
        <v>0</v>
      </c>
      <c r="AW13" s="107">
        <f t="shared" si="17"/>
        <v>0</v>
      </c>
      <c r="AX13" s="107">
        <f t="shared" si="18"/>
        <v>0</v>
      </c>
      <c r="AY13" s="108">
        <f t="shared" si="19"/>
        <v>0</v>
      </c>
    </row>
    <row r="14" spans="1:51" x14ac:dyDescent="0.25">
      <c r="A14" s="29" t="s">
        <v>36</v>
      </c>
      <c r="B14" s="35" t="s">
        <v>49</v>
      </c>
      <c r="C14" s="36" t="s">
        <v>15</v>
      </c>
      <c r="D14" s="60">
        <v>0</v>
      </c>
      <c r="E14" s="19">
        <v>0</v>
      </c>
      <c r="F14" s="20">
        <f t="shared" si="0"/>
        <v>0</v>
      </c>
      <c r="G14" s="32">
        <v>0</v>
      </c>
      <c r="H14" s="32">
        <v>0</v>
      </c>
      <c r="I14" s="20">
        <f t="shared" si="1"/>
        <v>0</v>
      </c>
      <c r="J14" s="32">
        <v>0</v>
      </c>
      <c r="K14" s="32">
        <v>0</v>
      </c>
      <c r="L14" s="20">
        <f t="shared" si="2"/>
        <v>0</v>
      </c>
      <c r="M14" s="17">
        <f t="shared" si="3"/>
        <v>0</v>
      </c>
      <c r="N14" s="17">
        <f t="shared" si="3"/>
        <v>0</v>
      </c>
      <c r="O14" s="63">
        <f t="shared" si="4"/>
        <v>0</v>
      </c>
      <c r="P14" s="60">
        <v>0</v>
      </c>
      <c r="Q14" s="22">
        <v>0</v>
      </c>
      <c r="R14" s="20">
        <f t="shared" si="20"/>
        <v>0</v>
      </c>
      <c r="S14" s="32">
        <v>0</v>
      </c>
      <c r="T14" s="32">
        <v>0</v>
      </c>
      <c r="U14" s="20">
        <f t="shared" si="5"/>
        <v>0</v>
      </c>
      <c r="V14" s="32">
        <v>0</v>
      </c>
      <c r="W14" s="32">
        <v>0</v>
      </c>
      <c r="X14" s="20">
        <f t="shared" si="6"/>
        <v>0</v>
      </c>
      <c r="Y14" s="17">
        <f t="shared" si="7"/>
        <v>0</v>
      </c>
      <c r="Z14" s="17">
        <f t="shared" si="8"/>
        <v>0</v>
      </c>
      <c r="AA14" s="63">
        <f t="shared" si="9"/>
        <v>0</v>
      </c>
      <c r="AB14" s="60">
        <v>0</v>
      </c>
      <c r="AC14" s="22">
        <v>0</v>
      </c>
      <c r="AD14" s="20">
        <f t="shared" si="21"/>
        <v>0</v>
      </c>
      <c r="AE14" s="32">
        <v>0</v>
      </c>
      <c r="AF14" s="32">
        <v>0</v>
      </c>
      <c r="AG14" s="20">
        <f t="shared" si="10"/>
        <v>0</v>
      </c>
      <c r="AH14" s="32">
        <v>0</v>
      </c>
      <c r="AI14" s="32">
        <v>0</v>
      </c>
      <c r="AJ14" s="20">
        <f t="shared" si="11"/>
        <v>0</v>
      </c>
      <c r="AK14" s="17">
        <f t="shared" si="12"/>
        <v>0</v>
      </c>
      <c r="AL14" s="17">
        <f t="shared" si="13"/>
        <v>0</v>
      </c>
      <c r="AM14" s="63">
        <f t="shared" si="14"/>
        <v>0</v>
      </c>
      <c r="AN14" s="60">
        <v>0</v>
      </c>
      <c r="AO14" s="22">
        <v>0</v>
      </c>
      <c r="AP14" s="20">
        <f t="shared" si="22"/>
        <v>0</v>
      </c>
      <c r="AQ14" s="32">
        <v>0</v>
      </c>
      <c r="AR14" s="32">
        <v>0</v>
      </c>
      <c r="AS14" s="20">
        <f t="shared" si="15"/>
        <v>0</v>
      </c>
      <c r="AT14" s="32">
        <v>0</v>
      </c>
      <c r="AU14" s="32">
        <v>0</v>
      </c>
      <c r="AV14" s="20">
        <f t="shared" si="16"/>
        <v>0</v>
      </c>
      <c r="AW14" s="17">
        <f t="shared" si="17"/>
        <v>0</v>
      </c>
      <c r="AX14" s="17">
        <f t="shared" si="18"/>
        <v>0</v>
      </c>
      <c r="AY14" s="63">
        <f t="shared" si="19"/>
        <v>0</v>
      </c>
    </row>
    <row r="15" spans="1:51" x14ac:dyDescent="0.25">
      <c r="A15" s="29" t="s">
        <v>35</v>
      </c>
      <c r="B15" s="35" t="s">
        <v>24</v>
      </c>
      <c r="C15" s="36" t="s">
        <v>14</v>
      </c>
      <c r="D15" s="60">
        <v>0</v>
      </c>
      <c r="E15" s="19">
        <v>0</v>
      </c>
      <c r="F15" s="20">
        <f t="shared" si="0"/>
        <v>0</v>
      </c>
      <c r="G15" s="32">
        <v>0</v>
      </c>
      <c r="H15" s="32">
        <v>0</v>
      </c>
      <c r="I15" s="20">
        <f t="shared" si="1"/>
        <v>0</v>
      </c>
      <c r="J15" s="32">
        <v>0</v>
      </c>
      <c r="K15" s="32">
        <v>0</v>
      </c>
      <c r="L15" s="20">
        <f t="shared" si="2"/>
        <v>0</v>
      </c>
      <c r="M15" s="17">
        <f t="shared" si="3"/>
        <v>0</v>
      </c>
      <c r="N15" s="61">
        <f t="shared" si="3"/>
        <v>0</v>
      </c>
      <c r="O15" s="63">
        <f t="shared" si="4"/>
        <v>0</v>
      </c>
      <c r="P15" s="60">
        <v>0</v>
      </c>
      <c r="Q15" s="22">
        <v>0</v>
      </c>
      <c r="R15" s="20">
        <f t="shared" si="20"/>
        <v>0</v>
      </c>
      <c r="S15" s="32">
        <v>0</v>
      </c>
      <c r="T15" s="32">
        <v>0</v>
      </c>
      <c r="U15" s="20">
        <f t="shared" si="5"/>
        <v>0</v>
      </c>
      <c r="V15" s="32">
        <v>0</v>
      </c>
      <c r="W15" s="32">
        <v>0</v>
      </c>
      <c r="X15" s="20">
        <f t="shared" si="6"/>
        <v>0</v>
      </c>
      <c r="Y15" s="17">
        <f t="shared" si="7"/>
        <v>0</v>
      </c>
      <c r="Z15" s="61">
        <f t="shared" si="8"/>
        <v>0</v>
      </c>
      <c r="AA15" s="63">
        <f t="shared" si="9"/>
        <v>0</v>
      </c>
      <c r="AB15" s="60">
        <v>0</v>
      </c>
      <c r="AC15" s="22">
        <v>0</v>
      </c>
      <c r="AD15" s="20">
        <f t="shared" si="21"/>
        <v>0</v>
      </c>
      <c r="AE15" s="32">
        <v>0</v>
      </c>
      <c r="AF15" s="32">
        <v>0</v>
      </c>
      <c r="AG15" s="20">
        <f t="shared" si="10"/>
        <v>0</v>
      </c>
      <c r="AH15" s="32">
        <v>0</v>
      </c>
      <c r="AI15" s="32">
        <v>0</v>
      </c>
      <c r="AJ15" s="20">
        <f t="shared" si="11"/>
        <v>0</v>
      </c>
      <c r="AK15" s="17">
        <f t="shared" si="12"/>
        <v>0</v>
      </c>
      <c r="AL15" s="61">
        <f t="shared" si="13"/>
        <v>0</v>
      </c>
      <c r="AM15" s="63">
        <f t="shared" si="14"/>
        <v>0</v>
      </c>
      <c r="AN15" s="60">
        <v>0</v>
      </c>
      <c r="AO15" s="22">
        <v>0</v>
      </c>
      <c r="AP15" s="20">
        <f t="shared" si="22"/>
        <v>0</v>
      </c>
      <c r="AQ15" s="32">
        <v>0</v>
      </c>
      <c r="AR15" s="32">
        <v>0</v>
      </c>
      <c r="AS15" s="20">
        <f t="shared" si="15"/>
        <v>0</v>
      </c>
      <c r="AT15" s="32">
        <v>0</v>
      </c>
      <c r="AU15" s="32">
        <v>0</v>
      </c>
      <c r="AV15" s="20">
        <f t="shared" si="16"/>
        <v>0</v>
      </c>
      <c r="AW15" s="17">
        <f t="shared" si="17"/>
        <v>0</v>
      </c>
      <c r="AX15" s="61">
        <f t="shared" si="18"/>
        <v>0</v>
      </c>
      <c r="AY15" s="63">
        <f t="shared" si="19"/>
        <v>0</v>
      </c>
    </row>
    <row r="16" spans="1:51" ht="15.75" thickBot="1" x14ac:dyDescent="0.3">
      <c r="A16" s="97" t="s">
        <v>50</v>
      </c>
      <c r="B16" s="98" t="s">
        <v>51</v>
      </c>
      <c r="C16" s="99" t="s">
        <v>12</v>
      </c>
      <c r="D16" s="60">
        <v>0</v>
      </c>
      <c r="E16" s="19">
        <v>0</v>
      </c>
      <c r="F16" s="20">
        <f t="shared" si="0"/>
        <v>0</v>
      </c>
      <c r="G16" s="19">
        <v>0</v>
      </c>
      <c r="H16" s="21">
        <v>0</v>
      </c>
      <c r="I16" s="20">
        <f t="shared" si="1"/>
        <v>0</v>
      </c>
      <c r="J16" s="19">
        <v>0</v>
      </c>
      <c r="K16" s="21">
        <v>0</v>
      </c>
      <c r="L16" s="20">
        <f t="shared" si="2"/>
        <v>0</v>
      </c>
      <c r="M16" s="17">
        <f t="shared" si="3"/>
        <v>0</v>
      </c>
      <c r="N16" s="62">
        <f t="shared" si="3"/>
        <v>0</v>
      </c>
      <c r="O16" s="63">
        <f t="shared" si="4"/>
        <v>0</v>
      </c>
      <c r="P16" s="19">
        <v>0</v>
      </c>
      <c r="Q16" s="21">
        <v>0</v>
      </c>
      <c r="R16" s="20">
        <f t="shared" si="20"/>
        <v>0</v>
      </c>
      <c r="S16" s="19">
        <v>0</v>
      </c>
      <c r="T16" s="21">
        <v>0</v>
      </c>
      <c r="U16" s="20">
        <f t="shared" si="5"/>
        <v>0</v>
      </c>
      <c r="V16" s="19">
        <v>0</v>
      </c>
      <c r="W16" s="21">
        <v>0</v>
      </c>
      <c r="X16" s="20">
        <f t="shared" si="6"/>
        <v>0</v>
      </c>
      <c r="Y16" s="17">
        <f t="shared" si="7"/>
        <v>0</v>
      </c>
      <c r="Z16" s="62">
        <f t="shared" si="8"/>
        <v>0</v>
      </c>
      <c r="AA16" s="63">
        <f t="shared" si="9"/>
        <v>0</v>
      </c>
      <c r="AB16" s="19">
        <v>0</v>
      </c>
      <c r="AC16" s="21">
        <v>0</v>
      </c>
      <c r="AD16" s="20">
        <f t="shared" si="21"/>
        <v>0</v>
      </c>
      <c r="AE16" s="19">
        <v>0</v>
      </c>
      <c r="AF16" s="21">
        <v>0</v>
      </c>
      <c r="AG16" s="20">
        <f t="shared" si="10"/>
        <v>0</v>
      </c>
      <c r="AH16" s="19">
        <v>0</v>
      </c>
      <c r="AI16" s="21">
        <v>0</v>
      </c>
      <c r="AJ16" s="20">
        <f t="shared" si="11"/>
        <v>0</v>
      </c>
      <c r="AK16" s="17">
        <f t="shared" si="12"/>
        <v>0</v>
      </c>
      <c r="AL16" s="62">
        <f t="shared" si="13"/>
        <v>0</v>
      </c>
      <c r="AM16" s="63">
        <f t="shared" si="14"/>
        <v>0</v>
      </c>
      <c r="AN16" s="19">
        <v>0</v>
      </c>
      <c r="AO16" s="21">
        <v>0</v>
      </c>
      <c r="AP16" s="20">
        <f t="shared" si="22"/>
        <v>0</v>
      </c>
      <c r="AQ16" s="19">
        <v>0</v>
      </c>
      <c r="AR16" s="21">
        <v>0</v>
      </c>
      <c r="AS16" s="20">
        <f t="shared" si="15"/>
        <v>0</v>
      </c>
      <c r="AT16" s="19">
        <v>0</v>
      </c>
      <c r="AU16" s="21">
        <v>0</v>
      </c>
      <c r="AV16" s="20">
        <f t="shared" si="16"/>
        <v>0</v>
      </c>
      <c r="AW16" s="17">
        <f t="shared" si="17"/>
        <v>0</v>
      </c>
      <c r="AX16" s="62">
        <f t="shared" si="18"/>
        <v>0</v>
      </c>
      <c r="AY16" s="63">
        <f t="shared" si="19"/>
        <v>0</v>
      </c>
    </row>
    <row r="17" spans="1:51" ht="16.5" thickTop="1" thickBot="1" x14ac:dyDescent="0.3">
      <c r="A17" s="23"/>
      <c r="B17" s="23"/>
      <c r="C17" s="38"/>
      <c r="D17" s="39">
        <f>SUM(D7:D16)</f>
        <v>0</v>
      </c>
      <c r="E17" s="39">
        <f>SUM(E7:E16)</f>
        <v>0</v>
      </c>
      <c r="F17" s="76">
        <f>SUM(D17:E17)</f>
        <v>0</v>
      </c>
      <c r="G17" s="39">
        <f>SUM(G7:G16)</f>
        <v>0</v>
      </c>
      <c r="H17" s="39">
        <f>SUM(H7:H16)</f>
        <v>0</v>
      </c>
      <c r="I17" s="76">
        <f t="shared" si="1"/>
        <v>0</v>
      </c>
      <c r="J17" s="39">
        <f>SUM(J7:J16)</f>
        <v>0</v>
      </c>
      <c r="K17" s="39">
        <f>SUM(K7:K16)</f>
        <v>0</v>
      </c>
      <c r="L17" s="76">
        <f t="shared" si="2"/>
        <v>0</v>
      </c>
      <c r="M17" s="64">
        <f>SUM(M7:M16)</f>
        <v>0</v>
      </c>
      <c r="N17" s="64">
        <f>SUM(N7:N16)</f>
        <v>0</v>
      </c>
      <c r="O17" s="64">
        <f>SUM(O7:O16)</f>
        <v>0</v>
      </c>
      <c r="P17" s="39">
        <f>SUM(P7:P16)</f>
        <v>0</v>
      </c>
      <c r="Q17" s="39">
        <f>SUM(Q7:Q16)</f>
        <v>0</v>
      </c>
      <c r="R17" s="76">
        <f t="shared" si="20"/>
        <v>0</v>
      </c>
      <c r="S17" s="39">
        <f>SUM(S7:S16)</f>
        <v>0</v>
      </c>
      <c r="T17" s="39">
        <f>SUM(T7:T16)</f>
        <v>0</v>
      </c>
      <c r="U17" s="76">
        <f t="shared" si="5"/>
        <v>0</v>
      </c>
      <c r="V17" s="39">
        <f>SUM(V7:V16)</f>
        <v>0</v>
      </c>
      <c r="W17" s="39">
        <f>SUM(W7:W16)</f>
        <v>0</v>
      </c>
      <c r="X17" s="76">
        <f t="shared" si="6"/>
        <v>0</v>
      </c>
      <c r="Y17" s="64">
        <f>SUM(Y7:Y16)</f>
        <v>0</v>
      </c>
      <c r="Z17" s="64">
        <f>SUM(Z7:Z16)</f>
        <v>0</v>
      </c>
      <c r="AA17" s="64">
        <f>SUM(AA7:AA16)</f>
        <v>0</v>
      </c>
      <c r="AB17" s="39">
        <f>SUM(AB7:AB16)</f>
        <v>0</v>
      </c>
      <c r="AC17" s="39">
        <f>SUM(AC7:AC16)</f>
        <v>0</v>
      </c>
      <c r="AD17" s="76">
        <f t="shared" si="21"/>
        <v>0</v>
      </c>
      <c r="AE17" s="39">
        <f>SUM(AE7:AE16)</f>
        <v>0</v>
      </c>
      <c r="AF17" s="39">
        <f>SUM(AF7:AF16)</f>
        <v>0</v>
      </c>
      <c r="AG17" s="76">
        <f t="shared" si="10"/>
        <v>0</v>
      </c>
      <c r="AH17" s="39">
        <f>SUM(AH7:AH16)</f>
        <v>0</v>
      </c>
      <c r="AI17" s="39">
        <f>SUM(AI7:AI16)</f>
        <v>0</v>
      </c>
      <c r="AJ17" s="76">
        <f t="shared" si="11"/>
        <v>0</v>
      </c>
      <c r="AK17" s="64">
        <f>SUM(AK7:AK16)</f>
        <v>0</v>
      </c>
      <c r="AL17" s="64">
        <f>SUM(AL7:AL16)</f>
        <v>0</v>
      </c>
      <c r="AM17" s="64">
        <f>SUM(AM7:AM16)</f>
        <v>0</v>
      </c>
      <c r="AN17" s="39">
        <f>SUM(AN7:AN16)</f>
        <v>0</v>
      </c>
      <c r="AO17" s="39">
        <f>SUM(AO7:AO16)</f>
        <v>0</v>
      </c>
      <c r="AP17" s="76">
        <f t="shared" si="22"/>
        <v>0</v>
      </c>
      <c r="AQ17" s="39">
        <f>SUM(AQ7:AQ16)</f>
        <v>0</v>
      </c>
      <c r="AR17" s="39">
        <f>SUM(AR7:AR16)</f>
        <v>0</v>
      </c>
      <c r="AS17" s="76">
        <f t="shared" si="15"/>
        <v>0</v>
      </c>
      <c r="AT17" s="39">
        <f>SUM(AT7:AT16)</f>
        <v>0</v>
      </c>
      <c r="AU17" s="39">
        <f>SUM(AU7:AU16)</f>
        <v>0</v>
      </c>
      <c r="AV17" s="76">
        <f t="shared" si="16"/>
        <v>0</v>
      </c>
      <c r="AW17" s="64">
        <f>SUM(AW7:AW16)</f>
        <v>0</v>
      </c>
      <c r="AX17" s="64">
        <f>SUM(AX7:AX16)</f>
        <v>0</v>
      </c>
      <c r="AY17" s="64">
        <f>SUM(AY7:AY16)</f>
        <v>0</v>
      </c>
    </row>
    <row r="18" spans="1:51" ht="15.75" thickTop="1" x14ac:dyDescent="0.25"/>
    <row r="20" spans="1:51" x14ac:dyDescent="0.25">
      <c r="A20" s="23"/>
    </row>
    <row r="21" spans="1:51" ht="15.75" x14ac:dyDescent="0.25">
      <c r="A21" s="238"/>
      <c r="B21" s="238"/>
      <c r="C21" s="238"/>
      <c r="D21" s="238"/>
      <c r="E21" s="238"/>
      <c r="F21" s="238"/>
      <c r="G21" s="238"/>
      <c r="H21" s="238"/>
      <c r="I21" s="238"/>
      <c r="J21" s="238"/>
      <c r="K21" s="238"/>
      <c r="L21" s="238"/>
    </row>
    <row r="22" spans="1:51" x14ac:dyDescent="0.25">
      <c r="A22" s="110"/>
    </row>
    <row r="23" spans="1:51" ht="15.75" x14ac:dyDescent="0.25">
      <c r="A23" s="238"/>
      <c r="B23" s="238"/>
      <c r="C23" s="238"/>
      <c r="D23" s="238"/>
      <c r="E23" s="238"/>
      <c r="F23" s="238"/>
      <c r="G23" s="238"/>
      <c r="H23" s="238"/>
      <c r="I23" s="238"/>
      <c r="J23" s="238"/>
      <c r="K23" s="238"/>
      <c r="L23" s="238"/>
    </row>
  </sheetData>
  <customSheetViews>
    <customSheetView guid="{D4A57BB8-9AF4-44A7-816D-C884934CBC57}" state="hidden">
      <selection activeCell="A2" sqref="A2"/>
      <pageMargins left="0.7" right="0.7" top="0.75" bottom="0.75" header="0.3" footer="0.3"/>
      <pageSetup paperSize="9" orientation="portrait" verticalDpi="0" r:id="rId1"/>
    </customSheetView>
    <customSheetView guid="{D5DBD1DD-3ED3-4279-A573-63B8A298C39D}">
      <selection activeCell="A25" sqref="A25"/>
      <pageMargins left="0.7" right="0.7" top="0.75" bottom="0.75" header="0.3" footer="0.3"/>
      <pageSetup paperSize="9" orientation="portrait" verticalDpi="0" r:id="rId2"/>
    </customSheetView>
    <customSheetView guid="{B32FE5C6-2C79-46FC-8CE9-216D2B31297B}" showRuler="0" topLeftCell="B1">
      <selection activeCell="M14" sqref="M14"/>
      <pageMargins left="0.7" right="0.7" top="0.75" bottom="0.75" header="0.3" footer="0.3"/>
      <pageSetup paperSize="9" orientation="portrait" verticalDpi="0" r:id="rId3"/>
      <headerFooter alignWithMargins="0"/>
    </customSheetView>
    <customSheetView guid="{685C70EE-DE6B-4357-A0E4-366B7D6B357F}" showRuler="0" topLeftCell="A4">
      <selection activeCell="L11" sqref="L11"/>
      <pageMargins left="0.7" right="0.7" top="0.75" bottom="0.75" header="0.3" footer="0.3"/>
      <pageSetup paperSize="9" orientation="portrait" verticalDpi="0" r:id="rId4"/>
      <headerFooter alignWithMargins="0"/>
    </customSheetView>
    <customSheetView guid="{A3A37A94-A081-42E2-8BA9-34FF68CDF643}">
      <selection activeCell="A25" sqref="A25"/>
      <pageMargins left="0.7" right="0.7" top="0.75" bottom="0.75" header="0.3" footer="0.3"/>
      <pageSetup paperSize="9" orientation="portrait" verticalDpi="0" r:id="rId5"/>
    </customSheetView>
    <customSheetView guid="{92E7B32E-8095-4223-A27D-70243EB53647}">
      <selection activeCell="A23" sqref="A23:L23"/>
      <pageMargins left="0.7" right="0.7" top="0.75" bottom="0.75" header="0.3" footer="0.3"/>
      <pageSetup paperSize="9" orientation="portrait" verticalDpi="0" r:id="rId6"/>
    </customSheetView>
  </customSheetViews>
  <mergeCells count="3">
    <mergeCell ref="A23:L23"/>
    <mergeCell ref="A21:L21"/>
    <mergeCell ref="A3:Y3"/>
  </mergeCells>
  <phoneticPr fontId="0" type="noConversion"/>
  <pageMargins left="0.7" right="0.7" top="0.75" bottom="0.75" header="0.3" footer="0.3"/>
  <pageSetup paperSize="9"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Y22"/>
  <sheetViews>
    <sheetView tabSelected="1" zoomScaleNormal="85" workbookViewId="0">
      <selection activeCell="B16" sqref="B16"/>
    </sheetView>
  </sheetViews>
  <sheetFormatPr baseColWidth="10" defaultRowHeight="15" x14ac:dyDescent="0.25"/>
  <cols>
    <col min="1" max="1" width="34.5703125" customWidth="1"/>
    <col min="2" max="2" width="47" customWidth="1"/>
    <col min="3" max="3" width="10.28515625" bestFit="1" customWidth="1"/>
  </cols>
  <sheetData>
    <row r="2" spans="1:51" ht="15.75" x14ac:dyDescent="0.25">
      <c r="A2" s="51" t="s">
        <v>143</v>
      </c>
      <c r="B2" s="51"/>
      <c r="C2" s="51"/>
      <c r="D2" s="51"/>
      <c r="E2" s="51"/>
      <c r="F2" s="51"/>
      <c r="G2" s="51"/>
      <c r="H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51" ht="15.75" x14ac:dyDescent="0.25">
      <c r="A3" s="123" t="s">
        <v>57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51" ht="15.75" thickBot="1" x14ac:dyDescent="0.3"/>
    <row r="5" spans="1:51" ht="27.75" thickTop="1" thickBot="1" x14ac:dyDescent="0.3">
      <c r="A5" s="7" t="s">
        <v>0</v>
      </c>
      <c r="B5" s="8" t="s">
        <v>1</v>
      </c>
      <c r="C5" s="9" t="s">
        <v>2</v>
      </c>
      <c r="D5" s="54" t="s">
        <v>25</v>
      </c>
      <c r="E5" s="55"/>
      <c r="F5" s="10"/>
      <c r="G5" s="154" t="s">
        <v>26</v>
      </c>
      <c r="H5" s="55"/>
      <c r="I5" s="10"/>
      <c r="J5" s="54" t="s">
        <v>27</v>
      </c>
      <c r="K5" s="55"/>
      <c r="L5" s="55"/>
      <c r="M5" s="152" t="s">
        <v>68</v>
      </c>
      <c r="N5" s="152"/>
      <c r="O5" s="152"/>
      <c r="P5" s="69" t="s">
        <v>37</v>
      </c>
      <c r="Q5" s="70"/>
      <c r="R5" s="10"/>
      <c r="S5" s="69" t="s">
        <v>38</v>
      </c>
      <c r="T5" s="70"/>
      <c r="U5" s="10"/>
      <c r="V5" s="69" t="s">
        <v>39</v>
      </c>
      <c r="W5" s="70"/>
      <c r="X5" s="124" t="s">
        <v>67</v>
      </c>
      <c r="Y5" s="56"/>
      <c r="Z5" s="57"/>
      <c r="AA5" s="57"/>
      <c r="AB5" s="54" t="s">
        <v>41</v>
      </c>
      <c r="AC5" s="55"/>
      <c r="AD5" s="10"/>
      <c r="AE5" s="54" t="s">
        <v>42</v>
      </c>
      <c r="AF5" s="55"/>
      <c r="AG5" s="10"/>
      <c r="AH5" s="54" t="s">
        <v>43</v>
      </c>
      <c r="AI5" s="55"/>
      <c r="AJ5" s="10"/>
      <c r="AK5" s="124" t="s">
        <v>44</v>
      </c>
      <c r="AL5" s="125"/>
      <c r="AM5" s="126"/>
      <c r="AN5" s="54" t="s">
        <v>45</v>
      </c>
      <c r="AO5" s="55"/>
      <c r="AP5" s="10"/>
      <c r="AQ5" s="77" t="s">
        <v>46</v>
      </c>
      <c r="AR5" s="78"/>
      <c r="AS5" s="79"/>
      <c r="AT5" s="77" t="s">
        <v>47</v>
      </c>
      <c r="AU5" s="78"/>
      <c r="AV5" s="10"/>
      <c r="AW5" s="124" t="s">
        <v>48</v>
      </c>
      <c r="AX5" s="125"/>
      <c r="AY5" s="126"/>
    </row>
    <row r="6" spans="1:51" ht="40.5" thickTop="1" thickBot="1" x14ac:dyDescent="0.3">
      <c r="A6" s="11"/>
      <c r="B6" s="12"/>
      <c r="C6" s="13"/>
      <c r="D6" s="14" t="s">
        <v>3</v>
      </c>
      <c r="E6" s="14" t="s">
        <v>4</v>
      </c>
      <c r="F6" s="15" t="s">
        <v>5</v>
      </c>
      <c r="G6" s="14" t="s">
        <v>3</v>
      </c>
      <c r="H6" s="14" t="s">
        <v>4</v>
      </c>
      <c r="I6" s="15" t="s">
        <v>5</v>
      </c>
      <c r="J6" s="14" t="s">
        <v>3</v>
      </c>
      <c r="K6" s="14" t="s">
        <v>4</v>
      </c>
      <c r="L6" s="15" t="s">
        <v>5</v>
      </c>
      <c r="M6" s="16" t="s">
        <v>3</v>
      </c>
      <c r="N6" s="59" t="s">
        <v>4</v>
      </c>
      <c r="O6" s="59" t="s">
        <v>5</v>
      </c>
      <c r="P6" s="71" t="s">
        <v>3</v>
      </c>
      <c r="Q6" s="71" t="s">
        <v>4</v>
      </c>
      <c r="R6" s="72" t="s">
        <v>5</v>
      </c>
      <c r="S6" s="71" t="s">
        <v>3</v>
      </c>
      <c r="T6" s="71" t="s">
        <v>4</v>
      </c>
      <c r="U6" s="72" t="s">
        <v>5</v>
      </c>
      <c r="V6" s="71" t="s">
        <v>3</v>
      </c>
      <c r="W6" s="71" t="s">
        <v>4</v>
      </c>
      <c r="X6" s="72" t="s">
        <v>5</v>
      </c>
      <c r="Y6" s="16" t="s">
        <v>3</v>
      </c>
      <c r="Z6" s="59" t="s">
        <v>4</v>
      </c>
      <c r="AA6" s="59" t="s">
        <v>5</v>
      </c>
      <c r="AB6" s="71" t="s">
        <v>3</v>
      </c>
      <c r="AC6" s="71" t="s">
        <v>4</v>
      </c>
      <c r="AD6" s="72" t="s">
        <v>5</v>
      </c>
      <c r="AE6" s="71" t="s">
        <v>3</v>
      </c>
      <c r="AF6" s="71" t="s">
        <v>4</v>
      </c>
      <c r="AG6" s="72" t="s">
        <v>5</v>
      </c>
      <c r="AH6" s="71" t="s">
        <v>3</v>
      </c>
      <c r="AI6" s="71" t="s">
        <v>4</v>
      </c>
      <c r="AJ6" s="72" t="s">
        <v>5</v>
      </c>
      <c r="AK6" s="16" t="s">
        <v>3</v>
      </c>
      <c r="AL6" s="59" t="s">
        <v>4</v>
      </c>
      <c r="AM6" s="59" t="s">
        <v>5</v>
      </c>
      <c r="AN6" s="71" t="s">
        <v>3</v>
      </c>
      <c r="AO6" s="71" t="s">
        <v>4</v>
      </c>
      <c r="AP6" s="72" t="s">
        <v>5</v>
      </c>
      <c r="AQ6" s="71" t="s">
        <v>3</v>
      </c>
      <c r="AR6" s="71" t="s">
        <v>4</v>
      </c>
      <c r="AS6" s="72" t="s">
        <v>5</v>
      </c>
      <c r="AT6" s="71" t="s">
        <v>3</v>
      </c>
      <c r="AU6" s="71" t="s">
        <v>4</v>
      </c>
      <c r="AV6" s="72" t="s">
        <v>5</v>
      </c>
      <c r="AW6" s="16" t="s">
        <v>3</v>
      </c>
      <c r="AX6" s="59" t="s">
        <v>4</v>
      </c>
      <c r="AY6" s="59" t="s">
        <v>5</v>
      </c>
    </row>
    <row r="7" spans="1:51" ht="40.5" thickTop="1" thickBot="1" x14ac:dyDescent="0.3">
      <c r="A7" s="11"/>
      <c r="B7" s="12"/>
      <c r="C7" s="13"/>
      <c r="D7" s="14" t="s">
        <v>3</v>
      </c>
      <c r="E7" s="14" t="s">
        <v>4</v>
      </c>
      <c r="F7" s="15" t="s">
        <v>5</v>
      </c>
      <c r="G7" s="14" t="s">
        <v>3</v>
      </c>
      <c r="H7" s="14" t="s">
        <v>4</v>
      </c>
      <c r="I7" s="15" t="s">
        <v>5</v>
      </c>
      <c r="J7" s="14" t="s">
        <v>3</v>
      </c>
      <c r="K7" s="14" t="s">
        <v>4</v>
      </c>
      <c r="L7" s="15" t="s">
        <v>5</v>
      </c>
      <c r="M7" s="16" t="s">
        <v>3</v>
      </c>
      <c r="N7" s="59" t="s">
        <v>4</v>
      </c>
      <c r="O7" s="59" t="s">
        <v>5</v>
      </c>
      <c r="P7" s="71" t="s">
        <v>3</v>
      </c>
      <c r="Q7" s="71" t="s">
        <v>4</v>
      </c>
      <c r="R7" s="72" t="s">
        <v>5</v>
      </c>
      <c r="S7" s="71" t="s">
        <v>3</v>
      </c>
      <c r="T7" s="71" t="s">
        <v>4</v>
      </c>
      <c r="U7" s="72" t="s">
        <v>5</v>
      </c>
      <c r="V7" s="71" t="s">
        <v>3</v>
      </c>
      <c r="W7" s="71" t="s">
        <v>4</v>
      </c>
      <c r="X7" s="72" t="s">
        <v>5</v>
      </c>
      <c r="Y7" s="16" t="s">
        <v>3</v>
      </c>
      <c r="Z7" s="59" t="s">
        <v>4</v>
      </c>
      <c r="AA7" s="59" t="s">
        <v>5</v>
      </c>
      <c r="AB7" s="71" t="s">
        <v>3</v>
      </c>
      <c r="AC7" s="71" t="s">
        <v>4</v>
      </c>
      <c r="AD7" s="72" t="s">
        <v>5</v>
      </c>
      <c r="AE7" s="71" t="s">
        <v>3</v>
      </c>
      <c r="AF7" s="71" t="s">
        <v>4</v>
      </c>
      <c r="AG7" s="72" t="s">
        <v>5</v>
      </c>
      <c r="AH7" s="71" t="s">
        <v>3</v>
      </c>
      <c r="AI7" s="71" t="s">
        <v>4</v>
      </c>
      <c r="AJ7" s="72" t="s">
        <v>5</v>
      </c>
      <c r="AK7" s="16" t="s">
        <v>3</v>
      </c>
      <c r="AL7" s="59" t="s">
        <v>4</v>
      </c>
      <c r="AM7" s="59" t="s">
        <v>5</v>
      </c>
      <c r="AN7" s="71" t="s">
        <v>3</v>
      </c>
      <c r="AO7" s="71" t="s">
        <v>4</v>
      </c>
      <c r="AP7" s="72" t="s">
        <v>5</v>
      </c>
      <c r="AQ7" s="71" t="s">
        <v>3</v>
      </c>
      <c r="AR7" s="71" t="s">
        <v>4</v>
      </c>
      <c r="AS7" s="72" t="s">
        <v>5</v>
      </c>
      <c r="AT7" s="71" t="s">
        <v>3</v>
      </c>
      <c r="AU7" s="71" t="s">
        <v>4</v>
      </c>
      <c r="AV7" s="72" t="s">
        <v>5</v>
      </c>
      <c r="AW7" s="16" t="s">
        <v>3</v>
      </c>
      <c r="AX7" s="59" t="s">
        <v>4</v>
      </c>
      <c r="AY7" s="59" t="s">
        <v>5</v>
      </c>
    </row>
    <row r="8" spans="1:51" ht="15.75" customHeight="1" thickTop="1" x14ac:dyDescent="0.25">
      <c r="A8" s="130" t="s">
        <v>79</v>
      </c>
      <c r="B8" s="30" t="s">
        <v>76</v>
      </c>
      <c r="C8" s="31" t="s">
        <v>12</v>
      </c>
      <c r="D8" s="19">
        <v>0</v>
      </c>
      <c r="E8" s="19">
        <v>0</v>
      </c>
      <c r="F8" s="20">
        <f>SUM(D8:E8)</f>
        <v>0</v>
      </c>
      <c r="G8" s="32">
        <v>0</v>
      </c>
      <c r="H8" s="32">
        <v>0</v>
      </c>
      <c r="I8" s="20">
        <f>SUM(G8:H8)</f>
        <v>0</v>
      </c>
      <c r="J8" s="32">
        <v>160.02000000000001</v>
      </c>
      <c r="K8" s="32">
        <v>0</v>
      </c>
      <c r="L8" s="20">
        <f>SUM(J8:K8)</f>
        <v>160.02000000000001</v>
      </c>
      <c r="M8" s="17">
        <f>D8+G8+J8</f>
        <v>160.02000000000001</v>
      </c>
      <c r="N8" s="17">
        <f>E8+H8+K8</f>
        <v>0</v>
      </c>
      <c r="O8" s="63">
        <f>SUM(M8:N8)</f>
        <v>160.02000000000001</v>
      </c>
      <c r="P8" s="19">
        <v>306.45999999999998</v>
      </c>
      <c r="Q8" s="19">
        <v>255.04</v>
      </c>
      <c r="R8" s="20">
        <f>SUM(P8:Q8)</f>
        <v>561.5</v>
      </c>
      <c r="S8" s="19">
        <v>26.67</v>
      </c>
      <c r="T8" s="19">
        <v>0</v>
      </c>
      <c r="U8" s="20">
        <f>SUM(S8:T8)</f>
        <v>26.67</v>
      </c>
      <c r="V8" s="19">
        <v>53.34</v>
      </c>
      <c r="W8" s="19">
        <v>0</v>
      </c>
      <c r="X8" s="20">
        <f>SUM(V8:W8)</f>
        <v>53.34</v>
      </c>
      <c r="Y8" s="17">
        <f>SUM(P8,S8,V8)</f>
        <v>386.47</v>
      </c>
      <c r="Z8" s="17">
        <f>SUM(Q8,T8,W8)</f>
        <v>255.04</v>
      </c>
      <c r="AA8" s="63">
        <f>SUM(R8,U8,X8)</f>
        <v>641.51</v>
      </c>
      <c r="AB8" s="19">
        <v>0</v>
      </c>
      <c r="AC8" s="19">
        <v>0</v>
      </c>
      <c r="AD8" s="20">
        <f>SUM(AB8:AC8)</f>
        <v>0</v>
      </c>
      <c r="AE8" s="19">
        <v>0</v>
      </c>
      <c r="AF8" s="19">
        <v>0</v>
      </c>
      <c r="AG8" s="20">
        <f>SUM(AE8:AF8)</f>
        <v>0</v>
      </c>
      <c r="AH8" s="19">
        <v>0</v>
      </c>
      <c r="AI8" s="19">
        <v>0</v>
      </c>
      <c r="AJ8" s="20">
        <f>SUM(AH8:AI8)</f>
        <v>0</v>
      </c>
      <c r="AK8" s="17">
        <f>SUM(AB8,AE8,AH8)</f>
        <v>0</v>
      </c>
      <c r="AL8" s="17">
        <f>SUM(AC8,AF8,AI8)</f>
        <v>0</v>
      </c>
      <c r="AM8" s="63">
        <f>SUM(AD8,AG8,AJ8)</f>
        <v>0</v>
      </c>
      <c r="AN8" s="19">
        <v>80.010000000000005</v>
      </c>
      <c r="AO8" s="19">
        <v>0</v>
      </c>
      <c r="AP8" s="20">
        <f>SUM(AN8:AO8)</f>
        <v>80.010000000000005</v>
      </c>
      <c r="AQ8" s="19">
        <v>0</v>
      </c>
      <c r="AR8" s="19">
        <v>0</v>
      </c>
      <c r="AS8" s="20">
        <f>SUM(AQ8:AR8)</f>
        <v>0</v>
      </c>
      <c r="AT8" s="19">
        <v>0</v>
      </c>
      <c r="AU8" s="19">
        <v>0</v>
      </c>
      <c r="AV8" s="20">
        <f>SUM(AT8:AU8)</f>
        <v>0</v>
      </c>
      <c r="AW8" s="17">
        <f>SUM(AN8,AQ8,AT8)</f>
        <v>80.010000000000005</v>
      </c>
      <c r="AX8" s="17">
        <f>SUM(AO8,AR8,AU8)</f>
        <v>0</v>
      </c>
      <c r="AY8" s="63">
        <f>SUM(AP8,AS8,AV8)</f>
        <v>80.010000000000005</v>
      </c>
    </row>
    <row r="9" spans="1:51" x14ac:dyDescent="0.25">
      <c r="A9" s="28" t="s">
        <v>80</v>
      </c>
      <c r="B9" s="33" t="s">
        <v>77</v>
      </c>
      <c r="C9" s="34" t="s">
        <v>12</v>
      </c>
      <c r="D9" s="19">
        <v>0</v>
      </c>
      <c r="E9" s="19">
        <v>0</v>
      </c>
      <c r="F9" s="20">
        <f t="shared" ref="F9:F20" si="0">SUM(D9:E9)</f>
        <v>0</v>
      </c>
      <c r="G9" s="32">
        <v>0</v>
      </c>
      <c r="H9" s="32">
        <v>0</v>
      </c>
      <c r="I9" s="20">
        <f t="shared" ref="I9:I19" si="1">SUM(G9:H9)</f>
        <v>0</v>
      </c>
      <c r="J9" s="19">
        <v>0</v>
      </c>
      <c r="K9" s="19">
        <v>0</v>
      </c>
      <c r="L9" s="20">
        <f t="shared" ref="L9:L19" si="2">SUM(J9:K9)</f>
        <v>0</v>
      </c>
      <c r="M9" s="17">
        <f t="shared" ref="M9:N20" si="3">D9+G9+J9</f>
        <v>0</v>
      </c>
      <c r="N9" s="17">
        <f t="shared" si="3"/>
        <v>0</v>
      </c>
      <c r="O9" s="63">
        <f t="shared" ref="O9:O19" si="4">SUM(M9:N9)</f>
        <v>0</v>
      </c>
      <c r="P9" s="19">
        <v>0</v>
      </c>
      <c r="Q9" s="19">
        <v>0</v>
      </c>
      <c r="R9" s="20">
        <f t="shared" ref="R9:R20" si="5">SUM(P9:Q9)</f>
        <v>0</v>
      </c>
      <c r="S9" s="19">
        <v>0</v>
      </c>
      <c r="T9" s="19">
        <v>0</v>
      </c>
      <c r="U9" s="20">
        <f t="shared" ref="U9:U20" si="6">SUM(S9:T9)</f>
        <v>0</v>
      </c>
      <c r="V9" s="19">
        <v>0</v>
      </c>
      <c r="W9" s="19">
        <v>0</v>
      </c>
      <c r="X9" s="20">
        <f t="shared" ref="X9:X20" si="7">SUM(V9:W9)</f>
        <v>0</v>
      </c>
      <c r="Y9" s="17">
        <f t="shared" ref="Y9:AA20" si="8">SUM(P9,S9,V9)</f>
        <v>0</v>
      </c>
      <c r="Z9" s="17">
        <f t="shared" si="8"/>
        <v>0</v>
      </c>
      <c r="AA9" s="63">
        <f t="shared" si="8"/>
        <v>0</v>
      </c>
      <c r="AB9" s="19">
        <v>0</v>
      </c>
      <c r="AC9" s="19">
        <v>0</v>
      </c>
      <c r="AD9" s="20">
        <f>SUM(AB9:AC9)</f>
        <v>0</v>
      </c>
      <c r="AE9" s="19">
        <v>0</v>
      </c>
      <c r="AF9" s="19">
        <v>0</v>
      </c>
      <c r="AG9" s="20">
        <f t="shared" ref="AG9:AG20" si="9">SUM(AE9:AF9)</f>
        <v>0</v>
      </c>
      <c r="AH9" s="19">
        <v>0</v>
      </c>
      <c r="AI9" s="19">
        <v>0</v>
      </c>
      <c r="AJ9" s="20">
        <f t="shared" ref="AJ9:AJ20" si="10">SUM(AH9:AI9)</f>
        <v>0</v>
      </c>
      <c r="AK9" s="17">
        <f t="shared" ref="AK9:AM20" si="11">SUM(AB9,AE9,AH9)</f>
        <v>0</v>
      </c>
      <c r="AL9" s="17">
        <f t="shared" si="11"/>
        <v>0</v>
      </c>
      <c r="AM9" s="63">
        <f t="shared" si="11"/>
        <v>0</v>
      </c>
      <c r="AN9" s="19">
        <v>0</v>
      </c>
      <c r="AO9" s="19">
        <v>0</v>
      </c>
      <c r="AP9" s="20">
        <f>SUM(AN9:AO9)</f>
        <v>0</v>
      </c>
      <c r="AQ9" s="19">
        <v>0</v>
      </c>
      <c r="AR9" s="19">
        <v>0</v>
      </c>
      <c r="AS9" s="20">
        <f t="shared" ref="AS9:AS20" si="12">SUM(AQ9:AR9)</f>
        <v>0</v>
      </c>
      <c r="AT9" s="19">
        <v>0</v>
      </c>
      <c r="AU9" s="19">
        <v>0</v>
      </c>
      <c r="AV9" s="20">
        <f t="shared" ref="AV9:AV20" si="13">SUM(AT9:AU9)</f>
        <v>0</v>
      </c>
      <c r="AW9" s="17">
        <f t="shared" ref="AW9:AY20" si="14">SUM(AN9,AQ9,AT9)</f>
        <v>0</v>
      </c>
      <c r="AX9" s="17">
        <f t="shared" si="14"/>
        <v>0</v>
      </c>
      <c r="AY9" s="63">
        <f t="shared" si="14"/>
        <v>0</v>
      </c>
    </row>
    <row r="10" spans="1:51" x14ac:dyDescent="0.25">
      <c r="A10" s="29" t="s">
        <v>81</v>
      </c>
      <c r="B10" s="35" t="s">
        <v>78</v>
      </c>
      <c r="C10" s="36" t="s">
        <v>72</v>
      </c>
      <c r="D10" s="19">
        <v>219.63</v>
      </c>
      <c r="E10" s="19">
        <v>77.87</v>
      </c>
      <c r="F10" s="20">
        <f t="shared" si="0"/>
        <v>297.5</v>
      </c>
      <c r="G10" s="32">
        <v>453.39</v>
      </c>
      <c r="H10" s="32">
        <v>73.95</v>
      </c>
      <c r="I10" s="20">
        <f t="shared" si="1"/>
        <v>527.34</v>
      </c>
      <c r="J10" s="19">
        <v>0</v>
      </c>
      <c r="K10" s="19">
        <v>0</v>
      </c>
      <c r="L10" s="20">
        <f t="shared" si="2"/>
        <v>0</v>
      </c>
      <c r="M10" s="17">
        <f t="shared" si="3"/>
        <v>673.02</v>
      </c>
      <c r="N10" s="17">
        <f t="shared" si="3"/>
        <v>151.82</v>
      </c>
      <c r="O10" s="63">
        <f t="shared" si="4"/>
        <v>824.83999999999992</v>
      </c>
      <c r="P10" s="19">
        <v>427.64</v>
      </c>
      <c r="Q10" s="19">
        <v>34.04</v>
      </c>
      <c r="R10" s="20">
        <f t="shared" si="5"/>
        <v>461.68</v>
      </c>
      <c r="S10" s="19">
        <v>106.68</v>
      </c>
      <c r="T10" s="19">
        <v>61.14</v>
      </c>
      <c r="U10" s="20">
        <f t="shared" si="6"/>
        <v>167.82</v>
      </c>
      <c r="V10" s="19">
        <v>53.34</v>
      </c>
      <c r="W10" s="19">
        <v>92.64</v>
      </c>
      <c r="X10" s="20">
        <f t="shared" si="7"/>
        <v>145.98000000000002</v>
      </c>
      <c r="Y10" s="17">
        <f t="shared" si="8"/>
        <v>587.66</v>
      </c>
      <c r="Z10" s="17">
        <f t="shared" si="8"/>
        <v>187.82</v>
      </c>
      <c r="AA10" s="63">
        <f t="shared" si="8"/>
        <v>775.48</v>
      </c>
      <c r="AB10" s="19">
        <v>133.35</v>
      </c>
      <c r="AC10" s="19">
        <v>69.2</v>
      </c>
      <c r="AD10" s="20">
        <f t="shared" ref="AD10:AD20" si="15">SUM(AB10:AC10)</f>
        <v>202.55</v>
      </c>
      <c r="AE10" s="19">
        <v>0</v>
      </c>
      <c r="AF10" s="19">
        <v>177.84</v>
      </c>
      <c r="AG10" s="20">
        <f t="shared" si="9"/>
        <v>177.84</v>
      </c>
      <c r="AH10" s="19">
        <v>0</v>
      </c>
      <c r="AI10" s="19">
        <v>17.670000000000002</v>
      </c>
      <c r="AJ10" s="20">
        <f t="shared" si="10"/>
        <v>17.670000000000002</v>
      </c>
      <c r="AK10" s="17">
        <f t="shared" si="11"/>
        <v>133.35</v>
      </c>
      <c r="AL10" s="17">
        <f t="shared" si="11"/>
        <v>264.71000000000004</v>
      </c>
      <c r="AM10" s="63">
        <f t="shared" si="11"/>
        <v>398.06</v>
      </c>
      <c r="AN10" s="19">
        <v>213.36</v>
      </c>
      <c r="AO10" s="19">
        <v>144.72999999999999</v>
      </c>
      <c r="AP10" s="20">
        <f t="shared" ref="AP10:AP20" si="16">SUM(AN10:AO10)</f>
        <v>358.09000000000003</v>
      </c>
      <c r="AQ10" s="19">
        <v>0</v>
      </c>
      <c r="AR10" s="19">
        <v>0</v>
      </c>
      <c r="AS10" s="20">
        <f t="shared" si="12"/>
        <v>0</v>
      </c>
      <c r="AT10" s="19">
        <v>973.62</v>
      </c>
      <c r="AU10" s="19">
        <v>32.450000000000003</v>
      </c>
      <c r="AV10" s="20">
        <f t="shared" si="13"/>
        <v>1006.07</v>
      </c>
      <c r="AW10" s="17">
        <f t="shared" si="14"/>
        <v>1186.98</v>
      </c>
      <c r="AX10" s="17">
        <f t="shared" si="14"/>
        <v>177.18</v>
      </c>
      <c r="AY10" s="63">
        <f t="shared" si="14"/>
        <v>1364.16</v>
      </c>
    </row>
    <row r="11" spans="1:51" x14ac:dyDescent="0.25">
      <c r="A11" s="127" t="s">
        <v>74</v>
      </c>
      <c r="B11" s="128" t="s">
        <v>87</v>
      </c>
      <c r="C11" s="36" t="s">
        <v>94</v>
      </c>
      <c r="D11" s="19">
        <v>0</v>
      </c>
      <c r="E11" s="19">
        <v>0</v>
      </c>
      <c r="F11" s="20">
        <f t="shared" si="0"/>
        <v>0</v>
      </c>
      <c r="G11" s="32">
        <v>0</v>
      </c>
      <c r="H11" s="32">
        <v>0</v>
      </c>
      <c r="I11" s="20">
        <f t="shared" si="1"/>
        <v>0</v>
      </c>
      <c r="J11" s="19">
        <v>0</v>
      </c>
      <c r="K11" s="19">
        <v>0</v>
      </c>
      <c r="L11" s="20">
        <f t="shared" si="2"/>
        <v>0</v>
      </c>
      <c r="M11" s="17">
        <f t="shared" si="3"/>
        <v>0</v>
      </c>
      <c r="N11" s="17">
        <f t="shared" si="3"/>
        <v>0</v>
      </c>
      <c r="O11" s="63">
        <f t="shared" si="4"/>
        <v>0</v>
      </c>
      <c r="P11" s="19">
        <v>0</v>
      </c>
      <c r="Q11" s="19">
        <v>0</v>
      </c>
      <c r="R11" s="20">
        <f t="shared" si="5"/>
        <v>0</v>
      </c>
      <c r="S11" s="19">
        <v>0</v>
      </c>
      <c r="T11" s="19">
        <v>0</v>
      </c>
      <c r="U11" s="20">
        <f t="shared" si="6"/>
        <v>0</v>
      </c>
      <c r="V11" s="19">
        <v>0</v>
      </c>
      <c r="W11" s="19">
        <v>0</v>
      </c>
      <c r="X11" s="20">
        <f t="shared" si="7"/>
        <v>0</v>
      </c>
      <c r="Y11" s="17">
        <f t="shared" si="8"/>
        <v>0</v>
      </c>
      <c r="Z11" s="17">
        <f t="shared" si="8"/>
        <v>0</v>
      </c>
      <c r="AA11" s="63">
        <f t="shared" si="8"/>
        <v>0</v>
      </c>
      <c r="AB11" s="19">
        <v>0</v>
      </c>
      <c r="AC11" s="19">
        <v>0</v>
      </c>
      <c r="AD11" s="20">
        <f t="shared" si="15"/>
        <v>0</v>
      </c>
      <c r="AE11" s="19">
        <v>0</v>
      </c>
      <c r="AF11" s="19">
        <v>0</v>
      </c>
      <c r="AG11" s="20">
        <f t="shared" si="9"/>
        <v>0</v>
      </c>
      <c r="AH11" s="19">
        <v>0</v>
      </c>
      <c r="AI11" s="19">
        <v>0</v>
      </c>
      <c r="AJ11" s="20">
        <f t="shared" si="10"/>
        <v>0</v>
      </c>
      <c r="AK11" s="17">
        <f t="shared" si="11"/>
        <v>0</v>
      </c>
      <c r="AL11" s="17">
        <f t="shared" si="11"/>
        <v>0</v>
      </c>
      <c r="AM11" s="63">
        <f t="shared" si="11"/>
        <v>0</v>
      </c>
      <c r="AN11" s="19">
        <v>0</v>
      </c>
      <c r="AO11" s="19">
        <v>0</v>
      </c>
      <c r="AP11" s="20">
        <f t="shared" si="16"/>
        <v>0</v>
      </c>
      <c r="AQ11" s="19">
        <v>0</v>
      </c>
      <c r="AR11" s="19">
        <v>0</v>
      </c>
      <c r="AS11" s="20">
        <f t="shared" si="12"/>
        <v>0</v>
      </c>
      <c r="AT11" s="19">
        <v>0</v>
      </c>
      <c r="AU11" s="19">
        <v>0</v>
      </c>
      <c r="AV11" s="20">
        <f t="shared" si="13"/>
        <v>0</v>
      </c>
      <c r="AW11" s="17">
        <f t="shared" si="14"/>
        <v>0</v>
      </c>
      <c r="AX11" s="17">
        <f t="shared" si="14"/>
        <v>0</v>
      </c>
      <c r="AY11" s="63">
        <f t="shared" si="14"/>
        <v>0</v>
      </c>
    </row>
    <row r="12" spans="1:51" x14ac:dyDescent="0.25">
      <c r="A12" s="29" t="s">
        <v>82</v>
      </c>
      <c r="B12" s="35" t="s">
        <v>88</v>
      </c>
      <c r="C12" s="36" t="s">
        <v>69</v>
      </c>
      <c r="D12" s="19">
        <v>182.57</v>
      </c>
      <c r="E12" s="19">
        <v>0</v>
      </c>
      <c r="F12" s="20">
        <f t="shared" si="0"/>
        <v>182.57</v>
      </c>
      <c r="G12" s="32">
        <v>182.57</v>
      </c>
      <c r="H12" s="32">
        <v>0</v>
      </c>
      <c r="I12" s="20">
        <f t="shared" si="1"/>
        <v>182.57</v>
      </c>
      <c r="J12" s="19">
        <v>182.57</v>
      </c>
      <c r="K12" s="19">
        <v>0</v>
      </c>
      <c r="L12" s="20">
        <f t="shared" si="2"/>
        <v>182.57</v>
      </c>
      <c r="M12" s="17">
        <f t="shared" si="3"/>
        <v>547.71</v>
      </c>
      <c r="N12" s="17">
        <f t="shared" si="3"/>
        <v>0</v>
      </c>
      <c r="O12" s="63">
        <f t="shared" si="4"/>
        <v>547.71</v>
      </c>
      <c r="P12" s="19">
        <v>182.57</v>
      </c>
      <c r="Q12" s="19">
        <v>0</v>
      </c>
      <c r="R12" s="20">
        <f t="shared" si="5"/>
        <v>182.57</v>
      </c>
      <c r="S12" s="19">
        <v>391.8</v>
      </c>
      <c r="T12" s="19">
        <v>0</v>
      </c>
      <c r="U12" s="20">
        <f t="shared" si="6"/>
        <v>391.8</v>
      </c>
      <c r="V12" s="19">
        <v>365.14</v>
      </c>
      <c r="W12" s="19">
        <v>0</v>
      </c>
      <c r="X12" s="20">
        <f t="shared" si="7"/>
        <v>365.14</v>
      </c>
      <c r="Y12" s="17">
        <f t="shared" si="8"/>
        <v>939.51</v>
      </c>
      <c r="Z12" s="17">
        <f t="shared" si="8"/>
        <v>0</v>
      </c>
      <c r="AA12" s="63">
        <f t="shared" si="8"/>
        <v>939.51</v>
      </c>
      <c r="AB12" s="19">
        <v>26.67</v>
      </c>
      <c r="AC12" s="19">
        <v>0</v>
      </c>
      <c r="AD12" s="20">
        <f t="shared" si="15"/>
        <v>26.67</v>
      </c>
      <c r="AE12" s="19">
        <v>182.57</v>
      </c>
      <c r="AF12" s="19">
        <v>0</v>
      </c>
      <c r="AG12" s="20">
        <f t="shared" si="9"/>
        <v>182.57</v>
      </c>
      <c r="AH12" s="19">
        <v>0</v>
      </c>
      <c r="AI12" s="19">
        <v>0</v>
      </c>
      <c r="AJ12" s="20">
        <f t="shared" si="10"/>
        <v>0</v>
      </c>
      <c r="AK12" s="17">
        <f t="shared" si="11"/>
        <v>209.24</v>
      </c>
      <c r="AL12" s="17">
        <f t="shared" si="11"/>
        <v>0</v>
      </c>
      <c r="AM12" s="63">
        <f t="shared" si="11"/>
        <v>209.24</v>
      </c>
      <c r="AN12" s="19">
        <v>338.47</v>
      </c>
      <c r="AO12" s="19">
        <v>0</v>
      </c>
      <c r="AP12" s="20">
        <f t="shared" si="16"/>
        <v>338.47</v>
      </c>
      <c r="AQ12" s="19">
        <v>365.14</v>
      </c>
      <c r="AR12" s="19">
        <v>0</v>
      </c>
      <c r="AS12" s="20">
        <f t="shared" si="12"/>
        <v>365.14</v>
      </c>
      <c r="AT12" s="19">
        <v>155.9</v>
      </c>
      <c r="AU12" s="19">
        <v>0</v>
      </c>
      <c r="AV12" s="20">
        <f t="shared" si="13"/>
        <v>155.9</v>
      </c>
      <c r="AW12" s="17">
        <f t="shared" si="14"/>
        <v>859.51</v>
      </c>
      <c r="AX12" s="17">
        <f t="shared" si="14"/>
        <v>0</v>
      </c>
      <c r="AY12" s="63">
        <f t="shared" si="14"/>
        <v>859.51</v>
      </c>
    </row>
    <row r="13" spans="1:51" ht="15.75" customHeight="1" x14ac:dyDescent="0.25">
      <c r="A13" s="29" t="s">
        <v>83</v>
      </c>
      <c r="B13" s="35" t="s">
        <v>89</v>
      </c>
      <c r="C13" s="36" t="s">
        <v>70</v>
      </c>
      <c r="D13" s="19">
        <v>240.03</v>
      </c>
      <c r="E13" s="19">
        <v>391.54</v>
      </c>
      <c r="F13" s="20">
        <f t="shared" si="0"/>
        <v>631.57000000000005</v>
      </c>
      <c r="G13" s="32">
        <v>160.02000000000001</v>
      </c>
      <c r="H13" s="32">
        <v>127.94</v>
      </c>
      <c r="I13" s="20">
        <f t="shared" si="1"/>
        <v>287.96000000000004</v>
      </c>
      <c r="J13" s="19">
        <v>149.85</v>
      </c>
      <c r="K13" s="19">
        <v>219.71</v>
      </c>
      <c r="L13" s="20">
        <f t="shared" si="2"/>
        <v>369.56</v>
      </c>
      <c r="M13" s="17">
        <f t="shared" si="3"/>
        <v>549.9</v>
      </c>
      <c r="N13" s="17">
        <f t="shared" si="3"/>
        <v>739.19</v>
      </c>
      <c r="O13" s="63">
        <f t="shared" si="4"/>
        <v>1289.0900000000001</v>
      </c>
      <c r="P13" s="19">
        <v>0</v>
      </c>
      <c r="Q13" s="19">
        <v>0</v>
      </c>
      <c r="R13" s="20">
        <f t="shared" si="5"/>
        <v>0</v>
      </c>
      <c r="S13" s="19">
        <v>53.34</v>
      </c>
      <c r="T13" s="19">
        <v>204.99</v>
      </c>
      <c r="U13" s="20">
        <f t="shared" si="6"/>
        <v>258.33000000000004</v>
      </c>
      <c r="V13" s="19">
        <v>53.34</v>
      </c>
      <c r="W13" s="19">
        <v>127.49</v>
      </c>
      <c r="X13" s="20">
        <f t="shared" si="7"/>
        <v>180.82999999999998</v>
      </c>
      <c r="Y13" s="17">
        <f t="shared" si="8"/>
        <v>106.68</v>
      </c>
      <c r="Z13" s="17">
        <f t="shared" si="8"/>
        <v>332.48</v>
      </c>
      <c r="AA13" s="63">
        <f t="shared" si="8"/>
        <v>439.16</v>
      </c>
      <c r="AB13" s="19">
        <v>160.02000000000001</v>
      </c>
      <c r="AC13" s="19">
        <v>302.76</v>
      </c>
      <c r="AD13" s="20">
        <f>SUM(AB13:AC13)</f>
        <v>462.78</v>
      </c>
      <c r="AE13" s="19">
        <v>80.010000000000005</v>
      </c>
      <c r="AF13" s="19">
        <v>248.37</v>
      </c>
      <c r="AG13" s="20">
        <f t="shared" si="9"/>
        <v>328.38</v>
      </c>
      <c r="AH13" s="19">
        <v>0</v>
      </c>
      <c r="AI13" s="19">
        <v>0</v>
      </c>
      <c r="AJ13" s="20">
        <f t="shared" si="10"/>
        <v>0</v>
      </c>
      <c r="AK13" s="17">
        <f t="shared" si="11"/>
        <v>240.03000000000003</v>
      </c>
      <c r="AL13" s="17">
        <f t="shared" si="11"/>
        <v>551.13</v>
      </c>
      <c r="AM13" s="63">
        <f t="shared" si="11"/>
        <v>791.16</v>
      </c>
      <c r="AN13" s="19">
        <v>0</v>
      </c>
      <c r="AO13" s="19">
        <v>0</v>
      </c>
      <c r="AP13" s="20">
        <f t="shared" si="16"/>
        <v>0</v>
      </c>
      <c r="AQ13" s="19">
        <v>106.68</v>
      </c>
      <c r="AR13" s="19">
        <v>180.12</v>
      </c>
      <c r="AS13" s="20">
        <f t="shared" si="12"/>
        <v>286.8</v>
      </c>
      <c r="AT13" s="19">
        <v>0</v>
      </c>
      <c r="AU13" s="19">
        <v>0</v>
      </c>
      <c r="AV13" s="20">
        <f t="shared" si="13"/>
        <v>0</v>
      </c>
      <c r="AW13" s="17">
        <f t="shared" si="14"/>
        <v>106.68</v>
      </c>
      <c r="AX13" s="17">
        <f t="shared" si="14"/>
        <v>180.12</v>
      </c>
      <c r="AY13" s="63">
        <f t="shared" si="14"/>
        <v>286.8</v>
      </c>
    </row>
    <row r="14" spans="1:51" x14ac:dyDescent="0.25">
      <c r="A14" s="100" t="s">
        <v>75</v>
      </c>
      <c r="B14" s="151" t="s">
        <v>92</v>
      </c>
      <c r="C14" s="102" t="s">
        <v>73</v>
      </c>
      <c r="D14" s="19">
        <v>0</v>
      </c>
      <c r="E14" s="19">
        <v>0</v>
      </c>
      <c r="F14" s="20">
        <f t="shared" si="0"/>
        <v>0</v>
      </c>
      <c r="G14" s="32">
        <v>0</v>
      </c>
      <c r="H14" s="32">
        <v>0</v>
      </c>
      <c r="I14" s="20">
        <f t="shared" si="1"/>
        <v>0</v>
      </c>
      <c r="J14" s="19">
        <v>0</v>
      </c>
      <c r="K14" s="19">
        <v>0</v>
      </c>
      <c r="L14" s="20">
        <f t="shared" si="2"/>
        <v>0</v>
      </c>
      <c r="M14" s="17">
        <f t="shared" si="3"/>
        <v>0</v>
      </c>
      <c r="N14" s="17">
        <f t="shared" si="3"/>
        <v>0</v>
      </c>
      <c r="O14" s="63">
        <f t="shared" si="4"/>
        <v>0</v>
      </c>
      <c r="P14" s="19">
        <v>0</v>
      </c>
      <c r="Q14" s="19">
        <v>0</v>
      </c>
      <c r="R14" s="20">
        <f t="shared" si="5"/>
        <v>0</v>
      </c>
      <c r="S14" s="19">
        <v>0</v>
      </c>
      <c r="T14" s="19">
        <v>0</v>
      </c>
      <c r="U14" s="20">
        <f t="shared" si="6"/>
        <v>0</v>
      </c>
      <c r="V14" s="19">
        <v>0</v>
      </c>
      <c r="W14" s="19">
        <v>0</v>
      </c>
      <c r="X14" s="20">
        <f t="shared" si="7"/>
        <v>0</v>
      </c>
      <c r="Y14" s="17">
        <f t="shared" si="8"/>
        <v>0</v>
      </c>
      <c r="Z14" s="17">
        <f t="shared" si="8"/>
        <v>0</v>
      </c>
      <c r="AA14" s="63">
        <f t="shared" si="8"/>
        <v>0</v>
      </c>
      <c r="AB14" s="19">
        <v>0</v>
      </c>
      <c r="AC14" s="19">
        <v>0</v>
      </c>
      <c r="AD14" s="105">
        <f t="shared" si="15"/>
        <v>0</v>
      </c>
      <c r="AE14" s="19">
        <v>0</v>
      </c>
      <c r="AF14" s="19">
        <v>0</v>
      </c>
      <c r="AG14" s="105">
        <f t="shared" si="9"/>
        <v>0</v>
      </c>
      <c r="AH14" s="19">
        <v>0</v>
      </c>
      <c r="AI14" s="19">
        <v>0</v>
      </c>
      <c r="AJ14" s="105">
        <f t="shared" si="10"/>
        <v>0</v>
      </c>
      <c r="AK14" s="17">
        <f t="shared" si="11"/>
        <v>0</v>
      </c>
      <c r="AL14" s="17">
        <f t="shared" si="11"/>
        <v>0</v>
      </c>
      <c r="AM14" s="63">
        <f t="shared" si="11"/>
        <v>0</v>
      </c>
      <c r="AN14" s="19">
        <v>0</v>
      </c>
      <c r="AO14" s="19">
        <v>0</v>
      </c>
      <c r="AP14" s="105">
        <f t="shared" si="16"/>
        <v>0</v>
      </c>
      <c r="AQ14" s="19">
        <v>0</v>
      </c>
      <c r="AR14" s="19">
        <v>0</v>
      </c>
      <c r="AS14" s="105">
        <f t="shared" si="12"/>
        <v>0</v>
      </c>
      <c r="AT14" s="19">
        <v>0</v>
      </c>
      <c r="AU14" s="19">
        <v>0</v>
      </c>
      <c r="AV14" s="105">
        <f t="shared" si="13"/>
        <v>0</v>
      </c>
      <c r="AW14" s="17">
        <f t="shared" si="14"/>
        <v>0</v>
      </c>
      <c r="AX14" s="17">
        <f t="shared" si="14"/>
        <v>0</v>
      </c>
      <c r="AY14" s="63">
        <f t="shared" si="14"/>
        <v>0</v>
      </c>
    </row>
    <row r="15" spans="1:51" x14ac:dyDescent="0.25">
      <c r="A15" s="29" t="s">
        <v>84</v>
      </c>
      <c r="B15" s="35" t="s">
        <v>422</v>
      </c>
      <c r="C15" s="36" t="s">
        <v>423</v>
      </c>
      <c r="D15" s="19">
        <v>0</v>
      </c>
      <c r="E15" s="19">
        <v>113.1</v>
      </c>
      <c r="F15" s="20">
        <f t="shared" si="0"/>
        <v>113.1</v>
      </c>
      <c r="G15" s="32">
        <v>0</v>
      </c>
      <c r="H15" s="32">
        <v>0</v>
      </c>
      <c r="I15" s="20">
        <f t="shared" si="1"/>
        <v>0</v>
      </c>
      <c r="J15" s="19">
        <v>106.68</v>
      </c>
      <c r="K15" s="19">
        <v>177.92</v>
      </c>
      <c r="L15" s="20">
        <f t="shared" si="2"/>
        <v>284.60000000000002</v>
      </c>
      <c r="M15" s="17">
        <f t="shared" si="3"/>
        <v>106.68</v>
      </c>
      <c r="N15" s="17">
        <f t="shared" si="3"/>
        <v>291.02</v>
      </c>
      <c r="O15" s="63">
        <f t="shared" si="4"/>
        <v>397.7</v>
      </c>
      <c r="P15" s="19">
        <v>26.67</v>
      </c>
      <c r="Q15" s="19">
        <v>190.06</v>
      </c>
      <c r="R15" s="20">
        <f t="shared" si="5"/>
        <v>216.73000000000002</v>
      </c>
      <c r="S15" s="19">
        <v>53.34</v>
      </c>
      <c r="T15" s="19">
        <v>164.66</v>
      </c>
      <c r="U15" s="20">
        <f t="shared" si="6"/>
        <v>218</v>
      </c>
      <c r="V15" s="19">
        <v>0</v>
      </c>
      <c r="W15" s="19">
        <v>3.9</v>
      </c>
      <c r="X15" s="20">
        <f t="shared" si="7"/>
        <v>3.9</v>
      </c>
      <c r="Y15" s="17">
        <f t="shared" si="8"/>
        <v>80.010000000000005</v>
      </c>
      <c r="Z15" s="17">
        <f t="shared" si="8"/>
        <v>358.62</v>
      </c>
      <c r="AA15" s="63">
        <f t="shared" si="8"/>
        <v>438.63</v>
      </c>
      <c r="AB15" s="19">
        <v>0</v>
      </c>
      <c r="AC15" s="19">
        <v>41.6</v>
      </c>
      <c r="AD15" s="20">
        <f t="shared" si="15"/>
        <v>41.6</v>
      </c>
      <c r="AE15" s="19">
        <v>26.67</v>
      </c>
      <c r="AF15" s="19">
        <v>141.91999999999999</v>
      </c>
      <c r="AG15" s="20">
        <f t="shared" si="9"/>
        <v>168.58999999999997</v>
      </c>
      <c r="AH15" s="19">
        <v>0</v>
      </c>
      <c r="AI15" s="19">
        <v>20.8</v>
      </c>
      <c r="AJ15" s="20">
        <f t="shared" si="10"/>
        <v>20.8</v>
      </c>
      <c r="AK15" s="17">
        <f t="shared" si="11"/>
        <v>26.67</v>
      </c>
      <c r="AL15" s="17">
        <f t="shared" si="11"/>
        <v>204.32</v>
      </c>
      <c r="AM15" s="63">
        <f t="shared" si="11"/>
        <v>230.98999999999998</v>
      </c>
      <c r="AN15" s="19">
        <v>0</v>
      </c>
      <c r="AO15" s="19">
        <v>12.48</v>
      </c>
      <c r="AP15" s="20">
        <f t="shared" si="16"/>
        <v>12.48</v>
      </c>
      <c r="AQ15" s="19">
        <v>0</v>
      </c>
      <c r="AR15" s="19">
        <v>0</v>
      </c>
      <c r="AS15" s="20">
        <f t="shared" si="12"/>
        <v>0</v>
      </c>
      <c r="AT15" s="19">
        <v>0</v>
      </c>
      <c r="AU15" s="19">
        <v>0</v>
      </c>
      <c r="AV15" s="20">
        <f t="shared" si="13"/>
        <v>0</v>
      </c>
      <c r="AW15" s="17">
        <f t="shared" si="14"/>
        <v>0</v>
      </c>
      <c r="AX15" s="17">
        <f t="shared" si="14"/>
        <v>12.48</v>
      </c>
      <c r="AY15" s="63">
        <f t="shared" si="14"/>
        <v>12.48</v>
      </c>
    </row>
    <row r="16" spans="1:51" x14ac:dyDescent="0.25">
      <c r="A16" s="29" t="s">
        <v>424</v>
      </c>
      <c r="B16" s="35" t="s">
        <v>425</v>
      </c>
      <c r="C16" s="36" t="s">
        <v>423</v>
      </c>
      <c r="D16" s="19">
        <v>0</v>
      </c>
      <c r="E16" s="19">
        <v>0</v>
      </c>
      <c r="F16" s="20">
        <f t="shared" si="0"/>
        <v>0</v>
      </c>
      <c r="G16" s="32">
        <v>0</v>
      </c>
      <c r="H16" s="32">
        <v>0</v>
      </c>
      <c r="I16" s="20">
        <f t="shared" si="1"/>
        <v>0</v>
      </c>
      <c r="J16" s="19">
        <v>0</v>
      </c>
      <c r="K16" s="19">
        <v>0</v>
      </c>
      <c r="L16" s="20">
        <f t="shared" si="2"/>
        <v>0</v>
      </c>
      <c r="M16" s="17">
        <f t="shared" si="3"/>
        <v>0</v>
      </c>
      <c r="N16" s="17">
        <f t="shared" si="3"/>
        <v>0</v>
      </c>
      <c r="O16" s="63">
        <f t="shared" si="4"/>
        <v>0</v>
      </c>
      <c r="P16" s="19">
        <v>0</v>
      </c>
      <c r="Q16" s="19">
        <v>0</v>
      </c>
      <c r="R16" s="20">
        <f t="shared" si="5"/>
        <v>0</v>
      </c>
      <c r="S16" s="19">
        <v>0</v>
      </c>
      <c r="T16" s="19">
        <v>0</v>
      </c>
      <c r="U16" s="20">
        <f t="shared" si="6"/>
        <v>0</v>
      </c>
      <c r="V16" s="19">
        <v>0</v>
      </c>
      <c r="W16" s="19">
        <v>0</v>
      </c>
      <c r="X16" s="20">
        <f t="shared" si="7"/>
        <v>0</v>
      </c>
      <c r="Y16" s="17">
        <f t="shared" si="8"/>
        <v>0</v>
      </c>
      <c r="Z16" s="17">
        <f t="shared" si="8"/>
        <v>0</v>
      </c>
      <c r="AA16" s="63">
        <f t="shared" si="8"/>
        <v>0</v>
      </c>
      <c r="AB16" s="19">
        <v>0</v>
      </c>
      <c r="AC16" s="19">
        <v>0</v>
      </c>
      <c r="AD16" s="20">
        <f t="shared" si="15"/>
        <v>0</v>
      </c>
      <c r="AE16" s="19">
        <v>0</v>
      </c>
      <c r="AF16" s="19">
        <v>0</v>
      </c>
      <c r="AG16" s="20">
        <f t="shared" si="9"/>
        <v>0</v>
      </c>
      <c r="AH16" s="19">
        <v>0</v>
      </c>
      <c r="AI16" s="19">
        <v>0</v>
      </c>
      <c r="AJ16" s="20">
        <f t="shared" si="10"/>
        <v>0</v>
      </c>
      <c r="AK16" s="17">
        <f t="shared" si="11"/>
        <v>0</v>
      </c>
      <c r="AL16" s="17">
        <f t="shared" si="11"/>
        <v>0</v>
      </c>
      <c r="AM16" s="63">
        <f t="shared" si="11"/>
        <v>0</v>
      </c>
      <c r="AN16" s="19">
        <v>0</v>
      </c>
      <c r="AO16" s="19">
        <v>18.98</v>
      </c>
      <c r="AP16" s="20">
        <f t="shared" si="16"/>
        <v>18.98</v>
      </c>
      <c r="AQ16" s="19">
        <v>26.67</v>
      </c>
      <c r="AR16" s="19">
        <v>71.05</v>
      </c>
      <c r="AS16" s="20">
        <f t="shared" si="12"/>
        <v>97.72</v>
      </c>
      <c r="AT16" s="19">
        <v>53.34</v>
      </c>
      <c r="AU16" s="19">
        <v>15.74</v>
      </c>
      <c r="AV16" s="20">
        <f t="shared" si="13"/>
        <v>69.08</v>
      </c>
      <c r="AW16" s="17">
        <f t="shared" si="14"/>
        <v>80.010000000000005</v>
      </c>
      <c r="AX16" s="17">
        <f t="shared" si="14"/>
        <v>105.77</v>
      </c>
      <c r="AY16" s="63">
        <f t="shared" si="14"/>
        <v>185.78</v>
      </c>
    </row>
    <row r="17" spans="1:51" x14ac:dyDescent="0.25">
      <c r="A17" s="29" t="s">
        <v>85</v>
      </c>
      <c r="B17" s="35" t="s">
        <v>90</v>
      </c>
      <c r="C17" s="36" t="s">
        <v>55</v>
      </c>
      <c r="D17" s="19">
        <v>238.05</v>
      </c>
      <c r="E17" s="19">
        <v>209.98</v>
      </c>
      <c r="F17" s="20">
        <f t="shared" si="0"/>
        <v>448.03</v>
      </c>
      <c r="G17" s="32">
        <v>160.02000000000001</v>
      </c>
      <c r="H17" s="32">
        <v>140.25</v>
      </c>
      <c r="I17" s="20">
        <f t="shared" si="1"/>
        <v>300.27</v>
      </c>
      <c r="J17" s="19">
        <v>106.68</v>
      </c>
      <c r="K17" s="19">
        <v>150.08000000000001</v>
      </c>
      <c r="L17" s="20">
        <f t="shared" si="2"/>
        <v>256.76</v>
      </c>
      <c r="M17" s="17">
        <f t="shared" si="3"/>
        <v>504.75000000000006</v>
      </c>
      <c r="N17" s="17">
        <f t="shared" si="3"/>
        <v>500.31000000000006</v>
      </c>
      <c r="O17" s="63">
        <f t="shared" si="4"/>
        <v>1005.0600000000002</v>
      </c>
      <c r="P17" s="19">
        <v>997.88</v>
      </c>
      <c r="Q17" s="19">
        <v>491.74</v>
      </c>
      <c r="R17" s="20">
        <f t="shared" si="5"/>
        <v>1489.62</v>
      </c>
      <c r="S17" s="19">
        <v>0</v>
      </c>
      <c r="T17" s="19">
        <v>7.49</v>
      </c>
      <c r="U17" s="20">
        <f t="shared" si="6"/>
        <v>7.49</v>
      </c>
      <c r="V17" s="19">
        <v>0</v>
      </c>
      <c r="W17" s="19">
        <v>0</v>
      </c>
      <c r="X17" s="20">
        <f t="shared" si="7"/>
        <v>0</v>
      </c>
      <c r="Y17" s="17">
        <f t="shared" si="8"/>
        <v>997.88</v>
      </c>
      <c r="Z17" s="17">
        <f t="shared" si="8"/>
        <v>499.23</v>
      </c>
      <c r="AA17" s="63">
        <f t="shared" si="8"/>
        <v>1497.11</v>
      </c>
      <c r="AB17" s="19">
        <v>1033.83</v>
      </c>
      <c r="AC17" s="19">
        <v>435.46</v>
      </c>
      <c r="AD17" s="20">
        <f t="shared" si="15"/>
        <v>1469.29</v>
      </c>
      <c r="AE17" s="19">
        <v>26.67</v>
      </c>
      <c r="AF17" s="19">
        <v>49.79</v>
      </c>
      <c r="AG17" s="20">
        <f t="shared" si="9"/>
        <v>76.460000000000008</v>
      </c>
      <c r="AH17" s="19">
        <v>53.34</v>
      </c>
      <c r="AI17" s="19">
        <v>166.07</v>
      </c>
      <c r="AJ17" s="20">
        <f t="shared" si="10"/>
        <v>219.41</v>
      </c>
      <c r="AK17" s="17">
        <f t="shared" si="11"/>
        <v>1113.8399999999999</v>
      </c>
      <c r="AL17" s="17">
        <f t="shared" si="11"/>
        <v>651.31999999999994</v>
      </c>
      <c r="AM17" s="63">
        <f t="shared" si="11"/>
        <v>1765.16</v>
      </c>
      <c r="AN17" s="19">
        <v>560.07000000000005</v>
      </c>
      <c r="AO17" s="19">
        <v>591.11</v>
      </c>
      <c r="AP17" s="20">
        <f t="shared" si="16"/>
        <v>1151.18</v>
      </c>
      <c r="AQ17" s="19">
        <v>133.35</v>
      </c>
      <c r="AR17" s="19">
        <v>213.01</v>
      </c>
      <c r="AS17" s="20">
        <f>SUM(AQ17:AR17)</f>
        <v>346.36</v>
      </c>
      <c r="AT17" s="19">
        <v>53.34</v>
      </c>
      <c r="AU17" s="19">
        <v>177.21</v>
      </c>
      <c r="AV17" s="20">
        <f t="shared" si="13"/>
        <v>230.55</v>
      </c>
      <c r="AW17" s="17">
        <f t="shared" si="14"/>
        <v>746.7600000000001</v>
      </c>
      <c r="AX17" s="17">
        <f t="shared" si="14"/>
        <v>981.33</v>
      </c>
      <c r="AY17" s="63">
        <f t="shared" si="14"/>
        <v>1728.09</v>
      </c>
    </row>
    <row r="18" spans="1:51" s="153" customFormat="1" ht="15.75" thickBot="1" x14ac:dyDescent="0.3">
      <c r="A18" s="97" t="s">
        <v>86</v>
      </c>
      <c r="B18" s="98" t="s">
        <v>91</v>
      </c>
      <c r="C18" s="99" t="s">
        <v>71</v>
      </c>
      <c r="D18" s="19">
        <v>160.02000000000001</v>
      </c>
      <c r="E18" s="19">
        <v>510.27</v>
      </c>
      <c r="F18" s="20">
        <f t="shared" si="0"/>
        <v>670.29</v>
      </c>
      <c r="G18" s="32">
        <v>186.69</v>
      </c>
      <c r="H18" s="32">
        <v>153.4</v>
      </c>
      <c r="I18" s="20">
        <f t="shared" si="1"/>
        <v>340.09000000000003</v>
      </c>
      <c r="J18" s="150">
        <v>26.67</v>
      </c>
      <c r="K18" s="150">
        <v>192.4</v>
      </c>
      <c r="L18" s="20">
        <f t="shared" si="2"/>
        <v>219.07</v>
      </c>
      <c r="M18" s="17">
        <f t="shared" si="3"/>
        <v>373.38000000000005</v>
      </c>
      <c r="N18" s="17">
        <f t="shared" si="3"/>
        <v>856.06999999999994</v>
      </c>
      <c r="O18" s="63">
        <f t="shared" si="4"/>
        <v>1229.45</v>
      </c>
      <c r="P18" s="19">
        <v>0</v>
      </c>
      <c r="Q18" s="19">
        <v>404.7</v>
      </c>
      <c r="R18" s="20">
        <f t="shared" si="5"/>
        <v>404.7</v>
      </c>
      <c r="S18" s="19">
        <v>133.35</v>
      </c>
      <c r="T18" s="19">
        <v>112.32</v>
      </c>
      <c r="U18" s="20">
        <f t="shared" si="6"/>
        <v>245.67</v>
      </c>
      <c r="V18" s="19">
        <v>53.34</v>
      </c>
      <c r="W18" s="19">
        <v>154.44</v>
      </c>
      <c r="X18" s="20">
        <f t="shared" si="7"/>
        <v>207.78</v>
      </c>
      <c r="Y18" s="17">
        <f t="shared" si="8"/>
        <v>186.69</v>
      </c>
      <c r="Z18" s="17">
        <f t="shared" si="8"/>
        <v>671.46</v>
      </c>
      <c r="AA18" s="63">
        <f t="shared" si="8"/>
        <v>858.15</v>
      </c>
      <c r="AB18" s="19">
        <v>0</v>
      </c>
      <c r="AC18" s="19">
        <v>0</v>
      </c>
      <c r="AD18" s="20">
        <f t="shared" si="15"/>
        <v>0</v>
      </c>
      <c r="AE18" s="19">
        <v>0</v>
      </c>
      <c r="AF18" s="19">
        <v>0</v>
      </c>
      <c r="AG18" s="20">
        <f t="shared" si="9"/>
        <v>0</v>
      </c>
      <c r="AH18" s="19">
        <v>0</v>
      </c>
      <c r="AI18" s="19">
        <v>0</v>
      </c>
      <c r="AJ18" s="20">
        <f t="shared" si="10"/>
        <v>0</v>
      </c>
      <c r="AK18" s="17">
        <f t="shared" si="11"/>
        <v>0</v>
      </c>
      <c r="AL18" s="17">
        <f t="shared" si="11"/>
        <v>0</v>
      </c>
      <c r="AM18" s="63">
        <f t="shared" si="11"/>
        <v>0</v>
      </c>
      <c r="AN18" s="19">
        <v>213.36</v>
      </c>
      <c r="AO18" s="19">
        <v>620.36</v>
      </c>
      <c r="AP18" s="20">
        <f t="shared" si="16"/>
        <v>833.72</v>
      </c>
      <c r="AQ18" s="19">
        <v>160.02000000000001</v>
      </c>
      <c r="AR18" s="19">
        <v>0</v>
      </c>
      <c r="AS18" s="20">
        <f t="shared" si="12"/>
        <v>160.02000000000001</v>
      </c>
      <c r="AT18" s="19">
        <v>0</v>
      </c>
      <c r="AU18" s="19">
        <v>67.599999999999994</v>
      </c>
      <c r="AV18" s="20">
        <f t="shared" si="13"/>
        <v>67.599999999999994</v>
      </c>
      <c r="AW18" s="17">
        <f t="shared" si="14"/>
        <v>373.38</v>
      </c>
      <c r="AX18" s="17">
        <f t="shared" si="14"/>
        <v>687.96</v>
      </c>
      <c r="AY18" s="63">
        <f t="shared" si="14"/>
        <v>1061.3399999999999</v>
      </c>
    </row>
    <row r="19" spans="1:51" ht="15.75" thickTop="1" x14ac:dyDescent="0.25">
      <c r="A19" s="129" t="s">
        <v>426</v>
      </c>
      <c r="B19" s="131" t="s">
        <v>427</v>
      </c>
      <c r="C19" s="233" t="s">
        <v>12</v>
      </c>
      <c r="D19" s="19">
        <v>0</v>
      </c>
      <c r="E19" s="19">
        <v>0</v>
      </c>
      <c r="F19" s="20">
        <f t="shared" si="0"/>
        <v>0</v>
      </c>
      <c r="G19" s="32">
        <v>0</v>
      </c>
      <c r="H19" s="32">
        <v>0</v>
      </c>
      <c r="I19" s="20">
        <f t="shared" si="1"/>
        <v>0</v>
      </c>
      <c r="J19" s="150">
        <v>0</v>
      </c>
      <c r="K19" s="150">
        <v>0</v>
      </c>
      <c r="L19" s="20">
        <f t="shared" si="2"/>
        <v>0</v>
      </c>
      <c r="M19" s="17">
        <f t="shared" si="3"/>
        <v>0</v>
      </c>
      <c r="N19" s="17">
        <f t="shared" si="3"/>
        <v>0</v>
      </c>
      <c r="O19" s="63">
        <f t="shared" si="4"/>
        <v>0</v>
      </c>
      <c r="P19" s="19">
        <v>0</v>
      </c>
      <c r="Q19" s="19">
        <v>0</v>
      </c>
      <c r="R19" s="20">
        <f t="shared" si="5"/>
        <v>0</v>
      </c>
      <c r="S19" s="19">
        <v>0</v>
      </c>
      <c r="T19" s="19">
        <v>0</v>
      </c>
      <c r="U19" s="20">
        <f t="shared" si="6"/>
        <v>0</v>
      </c>
      <c r="V19" s="19">
        <v>0</v>
      </c>
      <c r="W19" s="19">
        <v>0</v>
      </c>
      <c r="X19" s="20">
        <f t="shared" si="7"/>
        <v>0</v>
      </c>
      <c r="Y19" s="17">
        <f t="shared" si="8"/>
        <v>0</v>
      </c>
      <c r="Z19" s="17">
        <f t="shared" si="8"/>
        <v>0</v>
      </c>
      <c r="AA19" s="63">
        <f t="shared" si="8"/>
        <v>0</v>
      </c>
      <c r="AB19" s="19">
        <v>18.7</v>
      </c>
      <c r="AC19" s="19">
        <v>53.66</v>
      </c>
      <c r="AD19" s="20">
        <f t="shared" si="15"/>
        <v>72.36</v>
      </c>
      <c r="AE19" s="19">
        <v>0</v>
      </c>
      <c r="AF19" s="19">
        <v>0</v>
      </c>
      <c r="AG19" s="20">
        <f t="shared" si="9"/>
        <v>0</v>
      </c>
      <c r="AH19" s="19">
        <v>0</v>
      </c>
      <c r="AI19" s="19">
        <v>0</v>
      </c>
      <c r="AJ19" s="20">
        <f t="shared" si="10"/>
        <v>0</v>
      </c>
      <c r="AK19" s="17">
        <f t="shared" si="11"/>
        <v>18.7</v>
      </c>
      <c r="AL19" s="17">
        <f t="shared" si="11"/>
        <v>53.66</v>
      </c>
      <c r="AM19" s="63">
        <f t="shared" si="11"/>
        <v>72.36</v>
      </c>
      <c r="AN19" s="19">
        <v>80.010000000000005</v>
      </c>
      <c r="AO19" s="19">
        <v>0</v>
      </c>
      <c r="AP19" s="20">
        <f t="shared" si="16"/>
        <v>80.010000000000005</v>
      </c>
      <c r="AQ19" s="19">
        <v>0</v>
      </c>
      <c r="AR19" s="19">
        <v>0</v>
      </c>
      <c r="AS19" s="20">
        <f t="shared" si="12"/>
        <v>0</v>
      </c>
      <c r="AT19" s="19">
        <v>0</v>
      </c>
      <c r="AU19" s="19">
        <v>0</v>
      </c>
      <c r="AV19" s="20">
        <f t="shared" si="13"/>
        <v>0</v>
      </c>
      <c r="AW19" s="17">
        <f t="shared" si="14"/>
        <v>80.010000000000005</v>
      </c>
      <c r="AX19" s="17">
        <f t="shared" si="14"/>
        <v>0</v>
      </c>
      <c r="AY19" s="63">
        <f t="shared" si="14"/>
        <v>80.010000000000005</v>
      </c>
    </row>
    <row r="20" spans="1:51" ht="15.75" thickBot="1" x14ac:dyDescent="0.3">
      <c r="A20" s="234" t="s">
        <v>428</v>
      </c>
      <c r="B20" s="235" t="s">
        <v>429</v>
      </c>
      <c r="C20" s="236" t="s">
        <v>430</v>
      </c>
      <c r="D20" s="237">
        <v>0</v>
      </c>
      <c r="E20" s="237">
        <v>26.26</v>
      </c>
      <c r="F20" s="20">
        <f t="shared" si="0"/>
        <v>26.26</v>
      </c>
      <c r="G20" s="237">
        <v>0</v>
      </c>
      <c r="H20" s="237">
        <v>0</v>
      </c>
      <c r="I20" s="20">
        <v>0</v>
      </c>
      <c r="J20" s="237">
        <v>111.56</v>
      </c>
      <c r="K20" s="237">
        <v>14.2</v>
      </c>
      <c r="L20" s="20">
        <f>SUM(J20:K20)</f>
        <v>125.76</v>
      </c>
      <c r="M20" s="17">
        <f t="shared" si="3"/>
        <v>111.56</v>
      </c>
      <c r="N20" s="17">
        <f t="shared" si="3"/>
        <v>40.46</v>
      </c>
      <c r="O20" s="63">
        <f>SUM(M20:N20)</f>
        <v>152.02000000000001</v>
      </c>
      <c r="P20" s="237">
        <v>0</v>
      </c>
      <c r="Q20" s="237">
        <v>0</v>
      </c>
      <c r="R20" s="20">
        <f t="shared" si="5"/>
        <v>0</v>
      </c>
      <c r="S20" s="237">
        <v>0</v>
      </c>
      <c r="T20" s="237">
        <v>0</v>
      </c>
      <c r="U20" s="20">
        <f t="shared" si="6"/>
        <v>0</v>
      </c>
      <c r="V20" s="237">
        <v>0</v>
      </c>
      <c r="W20" s="19">
        <v>0</v>
      </c>
      <c r="X20" s="20">
        <f t="shared" si="7"/>
        <v>0</v>
      </c>
      <c r="Y20" s="17">
        <f t="shared" si="8"/>
        <v>0</v>
      </c>
      <c r="Z20" s="17">
        <f t="shared" si="8"/>
        <v>0</v>
      </c>
      <c r="AA20" s="63">
        <f t="shared" si="8"/>
        <v>0</v>
      </c>
      <c r="AB20" s="19">
        <v>0</v>
      </c>
      <c r="AC20" s="237">
        <v>0</v>
      </c>
      <c r="AD20" s="20">
        <f t="shared" si="15"/>
        <v>0</v>
      </c>
      <c r="AE20" s="19">
        <v>0</v>
      </c>
      <c r="AF20" s="237">
        <v>0</v>
      </c>
      <c r="AG20" s="20">
        <f t="shared" si="9"/>
        <v>0</v>
      </c>
      <c r="AH20" s="237">
        <v>0</v>
      </c>
      <c r="AI20" s="237">
        <v>0</v>
      </c>
      <c r="AJ20" s="20">
        <f t="shared" si="10"/>
        <v>0</v>
      </c>
      <c r="AK20" s="17">
        <f t="shared" si="11"/>
        <v>0</v>
      </c>
      <c r="AL20" s="17">
        <f t="shared" si="11"/>
        <v>0</v>
      </c>
      <c r="AM20" s="63">
        <f t="shared" si="11"/>
        <v>0</v>
      </c>
      <c r="AN20" s="19">
        <v>0</v>
      </c>
      <c r="AO20" s="237">
        <v>0</v>
      </c>
      <c r="AP20" s="20">
        <f t="shared" si="16"/>
        <v>0</v>
      </c>
      <c r="AQ20" s="19">
        <v>0</v>
      </c>
      <c r="AR20" s="237">
        <v>0</v>
      </c>
      <c r="AS20" s="20">
        <f t="shared" si="12"/>
        <v>0</v>
      </c>
      <c r="AT20" s="19">
        <v>0</v>
      </c>
      <c r="AU20" s="19">
        <v>0</v>
      </c>
      <c r="AV20" s="20">
        <f t="shared" si="13"/>
        <v>0</v>
      </c>
      <c r="AW20" s="17">
        <f t="shared" si="14"/>
        <v>0</v>
      </c>
      <c r="AX20" s="17">
        <f t="shared" si="14"/>
        <v>0</v>
      </c>
      <c r="AY20" s="63">
        <f>SUM(AP20,AS20,AV20)</f>
        <v>0</v>
      </c>
    </row>
    <row r="21" spans="1:51" ht="16.5" thickTop="1" thickBot="1" x14ac:dyDescent="0.3">
      <c r="A21" s="160"/>
      <c r="B21" s="160"/>
      <c r="C21" s="160"/>
      <c r="D21" s="39">
        <f t="shared" ref="D21:AY21" si="17">SUM(D8:D20)</f>
        <v>1040.3</v>
      </c>
      <c r="E21" s="39">
        <f t="shared" si="17"/>
        <v>1329.02</v>
      </c>
      <c r="F21" s="39">
        <f t="shared" si="17"/>
        <v>2369.3200000000002</v>
      </c>
      <c r="G21" s="39">
        <f t="shared" si="17"/>
        <v>1142.69</v>
      </c>
      <c r="H21" s="39">
        <f t="shared" si="17"/>
        <v>495.53999999999996</v>
      </c>
      <c r="I21" s="39">
        <f t="shared" si="17"/>
        <v>1638.23</v>
      </c>
      <c r="J21" s="39">
        <f t="shared" si="17"/>
        <v>844.0300000000002</v>
      </c>
      <c r="K21" s="39">
        <f t="shared" si="17"/>
        <v>754.31000000000006</v>
      </c>
      <c r="L21" s="39">
        <f t="shared" si="17"/>
        <v>1598.3400000000001</v>
      </c>
      <c r="M21" s="39">
        <f t="shared" si="17"/>
        <v>3027.0200000000004</v>
      </c>
      <c r="N21" s="39">
        <f t="shared" si="17"/>
        <v>2578.87</v>
      </c>
      <c r="O21" s="39">
        <f t="shared" si="17"/>
        <v>5605.89</v>
      </c>
      <c r="P21" s="39">
        <f t="shared" si="17"/>
        <v>1941.2199999999998</v>
      </c>
      <c r="Q21" s="39">
        <f t="shared" si="17"/>
        <v>1375.58</v>
      </c>
      <c r="R21" s="39">
        <f t="shared" si="17"/>
        <v>3316.7999999999997</v>
      </c>
      <c r="S21" s="39">
        <f t="shared" si="17"/>
        <v>765.18000000000018</v>
      </c>
      <c r="T21" s="39">
        <f t="shared" si="17"/>
        <v>550.59999999999991</v>
      </c>
      <c r="U21" s="39">
        <f t="shared" si="17"/>
        <v>1315.78</v>
      </c>
      <c r="V21" s="39">
        <f t="shared" si="17"/>
        <v>578.5</v>
      </c>
      <c r="W21" s="39">
        <f t="shared" si="17"/>
        <v>378.47</v>
      </c>
      <c r="X21" s="39">
        <f t="shared" si="17"/>
        <v>956.96999999999991</v>
      </c>
      <c r="Y21" s="39">
        <f t="shared" si="17"/>
        <v>3284.9</v>
      </c>
      <c r="Z21" s="39">
        <f t="shared" si="17"/>
        <v>2304.65</v>
      </c>
      <c r="AA21" s="39">
        <f t="shared" si="17"/>
        <v>5589.5499999999993</v>
      </c>
      <c r="AB21" s="39">
        <f t="shared" si="17"/>
        <v>1372.57</v>
      </c>
      <c r="AC21" s="39">
        <f t="shared" si="17"/>
        <v>902.68</v>
      </c>
      <c r="AD21" s="39">
        <f t="shared" si="17"/>
        <v>2275.25</v>
      </c>
      <c r="AE21" s="39">
        <f t="shared" si="17"/>
        <v>315.92</v>
      </c>
      <c r="AF21" s="39">
        <f t="shared" si="17"/>
        <v>617.91999999999996</v>
      </c>
      <c r="AG21" s="39">
        <f t="shared" si="17"/>
        <v>933.83999999999992</v>
      </c>
      <c r="AH21" s="39">
        <f t="shared" si="17"/>
        <v>53.34</v>
      </c>
      <c r="AI21" s="39">
        <f t="shared" si="17"/>
        <v>204.54</v>
      </c>
      <c r="AJ21" s="39">
        <f t="shared" si="17"/>
        <v>257.88</v>
      </c>
      <c r="AK21" s="39">
        <f t="shared" si="17"/>
        <v>1741.8300000000002</v>
      </c>
      <c r="AL21" s="39">
        <f t="shared" si="17"/>
        <v>1725.14</v>
      </c>
      <c r="AM21" s="39">
        <f t="shared" si="17"/>
        <v>3466.9700000000003</v>
      </c>
      <c r="AN21" s="39">
        <f t="shared" si="17"/>
        <v>1485.28</v>
      </c>
      <c r="AO21" s="39">
        <f t="shared" si="17"/>
        <v>1387.6599999999999</v>
      </c>
      <c r="AP21" s="39">
        <f t="shared" si="17"/>
        <v>2872.9400000000005</v>
      </c>
      <c r="AQ21" s="39">
        <f t="shared" si="17"/>
        <v>791.86</v>
      </c>
      <c r="AR21" s="39">
        <f t="shared" si="17"/>
        <v>464.18</v>
      </c>
      <c r="AS21" s="39">
        <f t="shared" si="17"/>
        <v>1256.04</v>
      </c>
      <c r="AT21" s="39">
        <f t="shared" si="17"/>
        <v>1236.1999999999998</v>
      </c>
      <c r="AU21" s="39">
        <f t="shared" si="17"/>
        <v>293</v>
      </c>
      <c r="AV21" s="39">
        <f t="shared" si="17"/>
        <v>1529.1999999999998</v>
      </c>
      <c r="AW21" s="39">
        <f t="shared" si="17"/>
        <v>3513.3400000000006</v>
      </c>
      <c r="AX21" s="39">
        <f t="shared" si="17"/>
        <v>2144.84</v>
      </c>
      <c r="AY21" s="39">
        <f t="shared" si="17"/>
        <v>5658.1800000000012</v>
      </c>
    </row>
    <row r="22" spans="1:51" ht="15.75" thickTop="1" x14ac:dyDescent="0.25"/>
  </sheetData>
  <customSheetViews>
    <customSheetView guid="{D4A57BB8-9AF4-44A7-816D-C884934CBC57}">
      <selection activeCell="B16" sqref="B16"/>
      <pageMargins left="0.7" right="0.7" top="0.75" bottom="0.75" header="0.3" footer="0.3"/>
    </customSheetView>
    <customSheetView guid="{92E7B32E-8095-4223-A27D-70243EB53647}" scale="85">
      <pane xSplit="1" topLeftCell="B1" activePane="topRight" state="frozen"/>
      <selection pane="topRight" activeCell="B23" sqref="B23"/>
      <pageMargins left="0.7" right="0.7" top="0.75" bottom="0.75" header="0.3" footer="0.3"/>
      <pageSetup paperSize="9" orientation="portrait" verticalDpi="0" r:id="rId1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"/>
  <sheetViews>
    <sheetView zoomScaleNormal="100" workbookViewId="0">
      <selection activeCell="E149" sqref="E149"/>
    </sheetView>
  </sheetViews>
  <sheetFormatPr baseColWidth="10" defaultRowHeight="15" x14ac:dyDescent="0.25"/>
  <cols>
    <col min="1" max="1" width="12.7109375" customWidth="1"/>
    <col min="2" max="2" width="26.28515625" style="90" customWidth="1"/>
    <col min="3" max="3" width="32.7109375" style="90" customWidth="1"/>
    <col min="4" max="4" width="25.5703125" style="90" customWidth="1"/>
    <col min="5" max="5" width="19.7109375" style="90" customWidth="1"/>
    <col min="6" max="6" width="24" style="90" customWidth="1"/>
  </cols>
  <sheetData>
    <row r="1" spans="1:7" ht="15.75" x14ac:dyDescent="0.25">
      <c r="C1" s="134" t="s">
        <v>126</v>
      </c>
    </row>
    <row r="3" spans="1:7" x14ac:dyDescent="0.25">
      <c r="B3" s="25" t="s">
        <v>6</v>
      </c>
      <c r="C3" s="25" t="s">
        <v>7</v>
      </c>
      <c r="D3" s="25" t="s">
        <v>8</v>
      </c>
      <c r="E3" s="25" t="s">
        <v>9</v>
      </c>
      <c r="F3" s="111" t="s">
        <v>10</v>
      </c>
      <c r="G3" s="114"/>
    </row>
    <row r="4" spans="1:7" x14ac:dyDescent="0.25">
      <c r="B4" s="143" t="s">
        <v>96</v>
      </c>
      <c r="C4" s="140"/>
      <c r="D4" s="46"/>
      <c r="E4" s="46"/>
      <c r="F4" s="46"/>
      <c r="G4" s="115"/>
    </row>
    <row r="5" spans="1:7" ht="45" x14ac:dyDescent="0.25">
      <c r="A5" s="58" t="s">
        <v>115</v>
      </c>
      <c r="B5" s="201" t="s">
        <v>193</v>
      </c>
      <c r="C5" s="201" t="s">
        <v>194</v>
      </c>
      <c r="D5" s="155">
        <v>432</v>
      </c>
      <c r="E5" s="147" t="s">
        <v>195</v>
      </c>
      <c r="F5" s="202" t="s">
        <v>196</v>
      </c>
      <c r="G5" s="84"/>
    </row>
    <row r="6" spans="1:7" ht="150" x14ac:dyDescent="0.25">
      <c r="A6" s="58" t="s">
        <v>116</v>
      </c>
      <c r="B6" s="173" t="s">
        <v>197</v>
      </c>
      <c r="C6" s="203" t="s">
        <v>198</v>
      </c>
      <c r="D6" s="155">
        <v>172.99</v>
      </c>
      <c r="E6" s="147" t="s">
        <v>199</v>
      </c>
      <c r="F6" s="204" t="s">
        <v>196</v>
      </c>
      <c r="G6" s="84"/>
    </row>
    <row r="7" spans="1:7" ht="45" x14ac:dyDescent="0.25">
      <c r="A7" s="58" t="s">
        <v>117</v>
      </c>
      <c r="B7" s="205" t="s">
        <v>200</v>
      </c>
      <c r="C7" s="203" t="s">
        <v>201</v>
      </c>
      <c r="D7" s="155">
        <v>148.28</v>
      </c>
      <c r="E7" s="147" t="s">
        <v>202</v>
      </c>
      <c r="F7" s="204" t="s">
        <v>196</v>
      </c>
      <c r="G7" s="84"/>
    </row>
    <row r="8" spans="1:7" ht="105" x14ac:dyDescent="0.25">
      <c r="A8" s="58" t="s">
        <v>118</v>
      </c>
      <c r="B8" s="201" t="s">
        <v>203</v>
      </c>
      <c r="C8" s="203" t="s">
        <v>204</v>
      </c>
      <c r="D8" s="206">
        <v>352.35</v>
      </c>
      <c r="E8" s="146" t="s">
        <v>205</v>
      </c>
      <c r="F8" s="207" t="s">
        <v>196</v>
      </c>
      <c r="G8" s="84"/>
    </row>
    <row r="9" spans="1:7" ht="105" x14ac:dyDescent="0.25">
      <c r="A9" s="58" t="s">
        <v>119</v>
      </c>
      <c r="B9" s="201" t="s">
        <v>206</v>
      </c>
      <c r="C9" s="203" t="s">
        <v>207</v>
      </c>
      <c r="D9" s="207">
        <v>135.86000000000001</v>
      </c>
      <c r="E9" s="147" t="s">
        <v>208</v>
      </c>
      <c r="F9" s="204" t="s">
        <v>196</v>
      </c>
      <c r="G9" s="84"/>
    </row>
    <row r="10" spans="1:7" s="160" customFormat="1" ht="90" x14ac:dyDescent="0.25">
      <c r="A10" s="58" t="s">
        <v>120</v>
      </c>
      <c r="B10" s="220" t="s">
        <v>267</v>
      </c>
      <c r="C10" s="221" t="s">
        <v>268</v>
      </c>
      <c r="D10" s="222">
        <v>86.4</v>
      </c>
      <c r="E10" s="223" t="s">
        <v>195</v>
      </c>
      <c r="F10" s="224" t="s">
        <v>196</v>
      </c>
      <c r="G10" s="84"/>
    </row>
    <row r="11" spans="1:7" s="160" customFormat="1" ht="195" x14ac:dyDescent="0.25">
      <c r="A11" s="58" t="s">
        <v>121</v>
      </c>
      <c r="B11" s="201" t="s">
        <v>269</v>
      </c>
      <c r="C11" s="203" t="s">
        <v>270</v>
      </c>
      <c r="D11" s="206">
        <v>1023.39</v>
      </c>
      <c r="E11" s="147" t="s">
        <v>271</v>
      </c>
      <c r="F11" s="204" t="s">
        <v>196</v>
      </c>
      <c r="G11" s="84"/>
    </row>
    <row r="12" spans="1:7" s="160" customFormat="1" ht="165" x14ac:dyDescent="0.25">
      <c r="A12" s="58" t="s">
        <v>122</v>
      </c>
      <c r="B12" s="227" t="s">
        <v>303</v>
      </c>
      <c r="C12" s="203" t="s">
        <v>304</v>
      </c>
      <c r="D12" s="228">
        <v>134</v>
      </c>
      <c r="E12" s="229" t="s">
        <v>195</v>
      </c>
      <c r="F12" s="230" t="s">
        <v>196</v>
      </c>
      <c r="G12" s="84"/>
    </row>
    <row r="13" spans="1:7" s="160" customFormat="1" ht="90" x14ac:dyDescent="0.25">
      <c r="A13" s="58" t="s">
        <v>123</v>
      </c>
      <c r="B13" s="201" t="s">
        <v>329</v>
      </c>
      <c r="C13" s="203" t="s">
        <v>330</v>
      </c>
      <c r="D13" s="206">
        <v>259.2</v>
      </c>
      <c r="E13" s="229" t="s">
        <v>195</v>
      </c>
      <c r="F13" s="207" t="s">
        <v>196</v>
      </c>
      <c r="G13" s="84"/>
    </row>
    <row r="14" spans="1:7" s="160" customFormat="1" x14ac:dyDescent="0.25">
      <c r="A14" s="58" t="s">
        <v>124</v>
      </c>
      <c r="B14" s="185"/>
      <c r="C14" s="169"/>
      <c r="D14" s="170"/>
      <c r="E14" s="171"/>
      <c r="F14" s="172"/>
      <c r="G14" s="84"/>
    </row>
    <row r="15" spans="1:7" s="160" customFormat="1" x14ac:dyDescent="0.25">
      <c r="A15" s="58" t="s">
        <v>125</v>
      </c>
      <c r="B15" s="169"/>
      <c r="C15" s="169"/>
      <c r="D15" s="170"/>
      <c r="E15" s="171"/>
      <c r="F15" s="172"/>
      <c r="G15" s="84"/>
    </row>
    <row r="16" spans="1:7" x14ac:dyDescent="0.25">
      <c r="G16" s="84"/>
    </row>
    <row r="17" spans="1:7" s="160" customFormat="1" x14ac:dyDescent="0.25">
      <c r="A17" s="164"/>
      <c r="B17" s="165"/>
      <c r="C17" s="166"/>
      <c r="D17" s="167"/>
      <c r="E17" s="165"/>
      <c r="F17" s="168"/>
      <c r="G17" s="84"/>
    </row>
    <row r="18" spans="1:7" ht="15.75" customHeight="1" x14ac:dyDescent="0.25">
      <c r="B18" s="140" t="s">
        <v>95</v>
      </c>
      <c r="C18" s="135"/>
      <c r="D18" s="135"/>
      <c r="E18" s="135"/>
      <c r="F18" s="46"/>
    </row>
    <row r="19" spans="1:7" x14ac:dyDescent="0.25">
      <c r="A19" s="161" t="s">
        <v>115</v>
      </c>
      <c r="B19" s="96" t="s">
        <v>144</v>
      </c>
      <c r="C19" s="191" t="s">
        <v>145</v>
      </c>
      <c r="D19" s="197">
        <v>174.99</v>
      </c>
      <c r="E19" s="198" t="s">
        <v>146</v>
      </c>
      <c r="F19" s="163" t="s">
        <v>147</v>
      </c>
      <c r="G19" s="84"/>
    </row>
    <row r="20" spans="1:7" x14ac:dyDescent="0.25">
      <c r="A20" s="161" t="s">
        <v>116</v>
      </c>
      <c r="B20" s="96" t="s">
        <v>148</v>
      </c>
      <c r="C20" s="191" t="s">
        <v>149</v>
      </c>
      <c r="D20" s="197">
        <v>1201.92</v>
      </c>
      <c r="E20" s="191" t="s">
        <v>150</v>
      </c>
      <c r="F20" s="163" t="s">
        <v>147</v>
      </c>
      <c r="G20" s="84"/>
    </row>
    <row r="21" spans="1:7" x14ac:dyDescent="0.25">
      <c r="A21" s="161" t="s">
        <v>117</v>
      </c>
      <c r="B21" s="193" t="s">
        <v>151</v>
      </c>
      <c r="C21" s="191" t="s">
        <v>152</v>
      </c>
      <c r="D21" s="195">
        <v>328.79</v>
      </c>
      <c r="E21" s="162" t="s">
        <v>153</v>
      </c>
      <c r="F21" s="163" t="s">
        <v>147</v>
      </c>
      <c r="G21" s="84"/>
    </row>
    <row r="22" spans="1:7" x14ac:dyDescent="0.25">
      <c r="A22" s="161" t="s">
        <v>118</v>
      </c>
      <c r="B22" s="193" t="s">
        <v>154</v>
      </c>
      <c r="C22" s="192" t="s">
        <v>155</v>
      </c>
      <c r="D22" s="194">
        <v>26.68</v>
      </c>
      <c r="E22" s="198" t="s">
        <v>146</v>
      </c>
      <c r="F22" s="163" t="s">
        <v>147</v>
      </c>
      <c r="G22" s="84"/>
    </row>
    <row r="23" spans="1:7" x14ac:dyDescent="0.25">
      <c r="A23" s="161" t="s">
        <v>119</v>
      </c>
      <c r="B23" s="193" t="s">
        <v>156</v>
      </c>
      <c r="C23" s="192" t="s">
        <v>155</v>
      </c>
      <c r="D23" s="194">
        <v>26.68</v>
      </c>
      <c r="E23" s="198" t="s">
        <v>146</v>
      </c>
      <c r="F23" s="163" t="s">
        <v>147</v>
      </c>
      <c r="G23" s="84"/>
    </row>
    <row r="24" spans="1:7" x14ac:dyDescent="0.25">
      <c r="A24" s="161" t="s">
        <v>120</v>
      </c>
      <c r="B24" s="193" t="s">
        <v>157</v>
      </c>
      <c r="C24" s="96" t="s">
        <v>158</v>
      </c>
      <c r="D24" s="194">
        <v>174.99</v>
      </c>
      <c r="E24" s="198" t="s">
        <v>146</v>
      </c>
      <c r="F24" s="163" t="s">
        <v>147</v>
      </c>
      <c r="G24" s="84"/>
    </row>
    <row r="25" spans="1:7" s="160" customFormat="1" x14ac:dyDescent="0.25">
      <c r="A25" s="161" t="s">
        <v>121</v>
      </c>
      <c r="B25" s="193" t="s">
        <v>159</v>
      </c>
      <c r="C25" s="96" t="s">
        <v>160</v>
      </c>
      <c r="D25" s="194">
        <v>277.18</v>
      </c>
      <c r="E25" s="162" t="s">
        <v>153</v>
      </c>
      <c r="F25" s="163" t="s">
        <v>147</v>
      </c>
      <c r="G25" s="84"/>
    </row>
    <row r="26" spans="1:7" s="160" customFormat="1" x14ac:dyDescent="0.25">
      <c r="A26" s="161" t="s">
        <v>122</v>
      </c>
      <c r="B26" s="193" t="s">
        <v>161</v>
      </c>
      <c r="C26" s="192" t="s">
        <v>155</v>
      </c>
      <c r="D26" s="194">
        <v>80.03</v>
      </c>
      <c r="E26" s="198" t="s">
        <v>146</v>
      </c>
      <c r="F26" s="163" t="s">
        <v>147</v>
      </c>
      <c r="G26" s="84"/>
    </row>
    <row r="27" spans="1:7" x14ac:dyDescent="0.25">
      <c r="A27" s="161" t="s">
        <v>123</v>
      </c>
      <c r="B27" s="193" t="s">
        <v>162</v>
      </c>
      <c r="C27" s="96" t="s">
        <v>163</v>
      </c>
      <c r="D27" s="194">
        <v>140.84</v>
      </c>
      <c r="E27" s="198" t="s">
        <v>146</v>
      </c>
      <c r="F27" s="163" t="s">
        <v>147</v>
      </c>
      <c r="G27" s="84"/>
    </row>
    <row r="28" spans="1:7" s="160" customFormat="1" x14ac:dyDescent="0.25">
      <c r="A28" s="161" t="s">
        <v>124</v>
      </c>
      <c r="B28" s="193" t="s">
        <v>164</v>
      </c>
      <c r="C28" s="96" t="s">
        <v>165</v>
      </c>
      <c r="D28" s="194">
        <v>994.75</v>
      </c>
      <c r="E28" s="162" t="s">
        <v>153</v>
      </c>
      <c r="F28" s="163" t="s">
        <v>147</v>
      </c>
      <c r="G28" s="84"/>
    </row>
    <row r="29" spans="1:7" s="160" customFormat="1" x14ac:dyDescent="0.25">
      <c r="A29" s="161" t="s">
        <v>125</v>
      </c>
      <c r="B29" s="193" t="s">
        <v>166</v>
      </c>
      <c r="C29" s="96" t="s">
        <v>155</v>
      </c>
      <c r="D29" s="194">
        <v>69.349999999999994</v>
      </c>
      <c r="E29" s="96" t="s">
        <v>146</v>
      </c>
      <c r="F29" s="96" t="s">
        <v>147</v>
      </c>
      <c r="G29" s="84"/>
    </row>
    <row r="30" spans="1:7" s="160" customFormat="1" x14ac:dyDescent="0.25">
      <c r="A30" s="161" t="s">
        <v>127</v>
      </c>
      <c r="B30" s="193" t="s">
        <v>167</v>
      </c>
      <c r="C30" s="96" t="s">
        <v>168</v>
      </c>
      <c r="D30" s="194">
        <v>98.16</v>
      </c>
      <c r="E30" s="198" t="s">
        <v>146</v>
      </c>
      <c r="F30" s="163" t="s">
        <v>147</v>
      </c>
      <c r="G30" s="84"/>
    </row>
    <row r="31" spans="1:7" s="160" customFormat="1" x14ac:dyDescent="0.25">
      <c r="A31" s="161" t="s">
        <v>128</v>
      </c>
      <c r="B31" s="96" t="s">
        <v>229</v>
      </c>
      <c r="C31" s="191" t="s">
        <v>230</v>
      </c>
      <c r="D31" s="197">
        <v>144.04</v>
      </c>
      <c r="E31" s="198" t="s">
        <v>146</v>
      </c>
      <c r="F31" s="163" t="s">
        <v>147</v>
      </c>
      <c r="G31" s="84"/>
    </row>
    <row r="32" spans="1:7" s="160" customFormat="1" x14ac:dyDescent="0.25">
      <c r="A32" s="161" t="s">
        <v>129</v>
      </c>
      <c r="B32" s="96" t="s">
        <v>231</v>
      </c>
      <c r="C32" s="191" t="s">
        <v>232</v>
      </c>
      <c r="D32" s="197">
        <v>351.56</v>
      </c>
      <c r="E32" s="191" t="s">
        <v>233</v>
      </c>
      <c r="F32" s="163" t="s">
        <v>147</v>
      </c>
      <c r="G32" s="84"/>
    </row>
    <row r="33" spans="1:7" s="160" customFormat="1" x14ac:dyDescent="0.25">
      <c r="A33" s="161" t="s">
        <v>130</v>
      </c>
      <c r="B33" s="193" t="s">
        <v>234</v>
      </c>
      <c r="C33" s="191" t="s">
        <v>235</v>
      </c>
      <c r="D33" s="195">
        <v>117.5</v>
      </c>
      <c r="E33" s="162" t="s">
        <v>236</v>
      </c>
      <c r="F33" s="163" t="s">
        <v>147</v>
      </c>
      <c r="G33" s="84"/>
    </row>
    <row r="34" spans="1:7" s="160" customFormat="1" x14ac:dyDescent="0.25">
      <c r="A34" s="161" t="s">
        <v>131</v>
      </c>
      <c r="B34" s="193" t="s">
        <v>237</v>
      </c>
      <c r="C34" s="192" t="s">
        <v>238</v>
      </c>
      <c r="D34" s="194">
        <v>174.99</v>
      </c>
      <c r="E34" s="191" t="s">
        <v>233</v>
      </c>
      <c r="F34" s="163" t="s">
        <v>147</v>
      </c>
      <c r="G34" s="84"/>
    </row>
    <row r="35" spans="1:7" s="160" customFormat="1" x14ac:dyDescent="0.25">
      <c r="A35" s="161" t="s">
        <v>132</v>
      </c>
      <c r="B35" s="193" t="s">
        <v>239</v>
      </c>
      <c r="C35" s="192" t="s">
        <v>240</v>
      </c>
      <c r="D35" s="194">
        <v>96.03</v>
      </c>
      <c r="E35" s="191" t="s">
        <v>233</v>
      </c>
      <c r="F35" s="163" t="s">
        <v>147</v>
      </c>
      <c r="G35" s="84"/>
    </row>
    <row r="36" spans="1:7" s="160" customFormat="1" x14ac:dyDescent="0.25">
      <c r="A36" s="161" t="s">
        <v>133</v>
      </c>
      <c r="B36" s="193" t="s">
        <v>241</v>
      </c>
      <c r="C36" s="96" t="s">
        <v>242</v>
      </c>
      <c r="D36" s="194">
        <v>216</v>
      </c>
      <c r="E36" s="218" t="s">
        <v>236</v>
      </c>
      <c r="F36" s="163" t="s">
        <v>147</v>
      </c>
      <c r="G36" s="84"/>
    </row>
    <row r="37" spans="1:7" s="160" customFormat="1" x14ac:dyDescent="0.25">
      <c r="A37" s="161" t="s">
        <v>134</v>
      </c>
      <c r="B37" s="193" t="s">
        <v>243</v>
      </c>
      <c r="C37" s="96" t="s">
        <v>244</v>
      </c>
      <c r="D37" s="194">
        <v>272.08</v>
      </c>
      <c r="E37" s="191" t="s">
        <v>233</v>
      </c>
      <c r="F37" s="163" t="s">
        <v>147</v>
      </c>
      <c r="G37" s="84"/>
    </row>
    <row r="38" spans="1:7" s="160" customFormat="1" x14ac:dyDescent="0.25">
      <c r="A38" s="161" t="s">
        <v>135</v>
      </c>
      <c r="B38" s="193" t="s">
        <v>245</v>
      </c>
      <c r="C38" s="192" t="s">
        <v>246</v>
      </c>
      <c r="D38" s="194">
        <v>155.78</v>
      </c>
      <c r="E38" s="191" t="s">
        <v>233</v>
      </c>
      <c r="F38" s="163" t="s">
        <v>147</v>
      </c>
      <c r="G38" s="84"/>
    </row>
    <row r="39" spans="1:7" s="160" customFormat="1" x14ac:dyDescent="0.25">
      <c r="A39" s="161" t="s">
        <v>136</v>
      </c>
      <c r="B39" s="193" t="s">
        <v>247</v>
      </c>
      <c r="C39" s="96" t="s">
        <v>248</v>
      </c>
      <c r="D39" s="194">
        <v>174.99</v>
      </c>
      <c r="E39" s="191" t="s">
        <v>233</v>
      </c>
      <c r="F39" s="163" t="s">
        <v>147</v>
      </c>
      <c r="G39" s="84"/>
    </row>
    <row r="40" spans="1:7" s="160" customFormat="1" x14ac:dyDescent="0.25">
      <c r="A40" s="161" t="s">
        <v>137</v>
      </c>
      <c r="B40" s="193" t="s">
        <v>249</v>
      </c>
      <c r="C40" s="96" t="s">
        <v>250</v>
      </c>
      <c r="D40" s="194">
        <v>191</v>
      </c>
      <c r="E40" s="191" t="s">
        <v>233</v>
      </c>
      <c r="F40" s="163" t="s">
        <v>147</v>
      </c>
      <c r="G40" s="84"/>
    </row>
    <row r="41" spans="1:7" s="160" customFormat="1" x14ac:dyDescent="0.25">
      <c r="A41" s="161" t="s">
        <v>138</v>
      </c>
      <c r="B41" s="96" t="s">
        <v>305</v>
      </c>
      <c r="C41" s="160" t="s">
        <v>306</v>
      </c>
      <c r="D41" s="194">
        <v>284.89</v>
      </c>
      <c r="E41" s="193" t="s">
        <v>307</v>
      </c>
      <c r="F41" s="163" t="s">
        <v>147</v>
      </c>
      <c r="G41" s="84"/>
    </row>
    <row r="42" spans="1:7" s="160" customFormat="1" x14ac:dyDescent="0.25">
      <c r="A42" s="161" t="s">
        <v>139</v>
      </c>
      <c r="B42" s="96" t="s">
        <v>308</v>
      </c>
      <c r="C42" s="231" t="s">
        <v>309</v>
      </c>
      <c r="D42" s="197">
        <v>118</v>
      </c>
      <c r="E42" s="193" t="s">
        <v>307</v>
      </c>
      <c r="F42" s="163" t="s">
        <v>147</v>
      </c>
      <c r="G42" s="84"/>
    </row>
    <row r="43" spans="1:7" s="160" customFormat="1" x14ac:dyDescent="0.25">
      <c r="A43" s="161" t="s">
        <v>140</v>
      </c>
      <c r="B43" s="193" t="s">
        <v>310</v>
      </c>
      <c r="C43" s="231" t="s">
        <v>311</v>
      </c>
      <c r="D43" s="195">
        <v>210.2</v>
      </c>
      <c r="E43" s="193" t="s">
        <v>307</v>
      </c>
      <c r="F43" s="163" t="s">
        <v>147</v>
      </c>
      <c r="G43" s="84"/>
    </row>
    <row r="44" spans="1:7" s="160" customFormat="1" x14ac:dyDescent="0.25">
      <c r="A44" s="161" t="s">
        <v>141</v>
      </c>
      <c r="B44" s="193" t="s">
        <v>312</v>
      </c>
      <c r="C44" s="160" t="s">
        <v>313</v>
      </c>
      <c r="D44" s="194">
        <v>185.66</v>
      </c>
      <c r="E44" s="193" t="s">
        <v>307</v>
      </c>
      <c r="F44" s="163" t="s">
        <v>147</v>
      </c>
      <c r="G44" s="84"/>
    </row>
    <row r="45" spans="1:7" s="160" customFormat="1" x14ac:dyDescent="0.25">
      <c r="A45" s="161" t="s">
        <v>142</v>
      </c>
      <c r="B45" s="193" t="s">
        <v>314</v>
      </c>
      <c r="C45" s="192" t="s">
        <v>315</v>
      </c>
      <c r="D45" s="194">
        <v>498.18</v>
      </c>
      <c r="E45" s="191" t="s">
        <v>316</v>
      </c>
      <c r="F45" s="163" t="s">
        <v>147</v>
      </c>
      <c r="G45" s="84"/>
    </row>
    <row r="46" spans="1:7" s="160" customFormat="1" x14ac:dyDescent="0.25">
      <c r="A46" s="161" t="s">
        <v>322</v>
      </c>
      <c r="B46" s="193" t="s">
        <v>317</v>
      </c>
      <c r="C46" s="96" t="s">
        <v>318</v>
      </c>
      <c r="D46" s="194">
        <v>258.74</v>
      </c>
      <c r="E46" s="218" t="s">
        <v>319</v>
      </c>
      <c r="F46" s="163" t="s">
        <v>147</v>
      </c>
      <c r="G46" s="84"/>
    </row>
    <row r="47" spans="1:7" s="160" customFormat="1" x14ac:dyDescent="0.25">
      <c r="A47" s="161" t="s">
        <v>323</v>
      </c>
      <c r="B47" s="193" t="s">
        <v>320</v>
      </c>
      <c r="C47" s="96" t="s">
        <v>235</v>
      </c>
      <c r="D47" s="194">
        <v>421</v>
      </c>
      <c r="E47" s="191" t="s">
        <v>321</v>
      </c>
      <c r="F47" s="163" t="s">
        <v>147</v>
      </c>
      <c r="G47" s="84"/>
    </row>
    <row r="48" spans="1:7" s="160" customFormat="1" x14ac:dyDescent="0.25">
      <c r="A48" s="161" t="s">
        <v>358</v>
      </c>
      <c r="B48" s="96" t="s">
        <v>331</v>
      </c>
      <c r="C48" s="96" t="s">
        <v>332</v>
      </c>
      <c r="D48" s="194">
        <v>3815.02</v>
      </c>
      <c r="E48" s="193" t="s">
        <v>333</v>
      </c>
      <c r="F48" s="163" t="s">
        <v>147</v>
      </c>
      <c r="G48" s="84"/>
    </row>
    <row r="49" spans="1:7" s="160" customFormat="1" x14ac:dyDescent="0.25">
      <c r="A49" s="161" t="s">
        <v>359</v>
      </c>
      <c r="B49" s="96" t="s">
        <v>334</v>
      </c>
      <c r="C49" s="192" t="s">
        <v>335</v>
      </c>
      <c r="D49" s="194">
        <v>596</v>
      </c>
      <c r="E49" s="193" t="s">
        <v>336</v>
      </c>
      <c r="F49" s="163" t="s">
        <v>147</v>
      </c>
      <c r="G49" s="84"/>
    </row>
    <row r="50" spans="1:7" s="160" customFormat="1" x14ac:dyDescent="0.25">
      <c r="A50" s="161" t="s">
        <v>360</v>
      </c>
      <c r="B50" s="96" t="s">
        <v>337</v>
      </c>
      <c r="C50" s="191" t="s">
        <v>338</v>
      </c>
      <c r="D50" s="197">
        <v>213.4</v>
      </c>
      <c r="E50" s="193" t="s">
        <v>339</v>
      </c>
      <c r="F50" s="163" t="s">
        <v>147</v>
      </c>
      <c r="G50" s="84"/>
    </row>
    <row r="51" spans="1:7" s="160" customFormat="1" x14ac:dyDescent="0.25">
      <c r="A51" s="161" t="s">
        <v>361</v>
      </c>
      <c r="B51" s="193" t="s">
        <v>340</v>
      </c>
      <c r="C51" s="191" t="s">
        <v>338</v>
      </c>
      <c r="D51" s="195">
        <v>80.03</v>
      </c>
      <c r="E51" s="193" t="s">
        <v>339</v>
      </c>
      <c r="F51" s="163" t="s">
        <v>147</v>
      </c>
      <c r="G51" s="84"/>
    </row>
    <row r="52" spans="1:7" s="160" customFormat="1" x14ac:dyDescent="0.25">
      <c r="A52" s="161" t="s">
        <v>362</v>
      </c>
      <c r="B52" s="193" t="s">
        <v>341</v>
      </c>
      <c r="C52" s="96" t="s">
        <v>335</v>
      </c>
      <c r="D52" s="194">
        <v>850.89</v>
      </c>
      <c r="E52" s="193" t="s">
        <v>342</v>
      </c>
      <c r="F52" s="163" t="s">
        <v>147</v>
      </c>
      <c r="G52" s="84"/>
    </row>
    <row r="53" spans="1:7" s="160" customFormat="1" x14ac:dyDescent="0.25">
      <c r="A53" s="161" t="s">
        <v>363</v>
      </c>
      <c r="B53" s="193" t="s">
        <v>343</v>
      </c>
      <c r="C53" s="192" t="s">
        <v>335</v>
      </c>
      <c r="D53" s="194">
        <v>830.21</v>
      </c>
      <c r="E53" s="191" t="s">
        <v>344</v>
      </c>
      <c r="F53" s="163" t="s">
        <v>147</v>
      </c>
      <c r="G53" s="84"/>
    </row>
    <row r="54" spans="1:7" s="160" customFormat="1" x14ac:dyDescent="0.25">
      <c r="A54" s="161" t="s">
        <v>364</v>
      </c>
      <c r="B54" s="193" t="s">
        <v>345</v>
      </c>
      <c r="C54" s="96" t="s">
        <v>346</v>
      </c>
      <c r="D54" s="194">
        <v>138.71</v>
      </c>
      <c r="E54" s="193" t="s">
        <v>339</v>
      </c>
      <c r="F54" s="163" t="s">
        <v>147</v>
      </c>
      <c r="G54" s="84"/>
    </row>
    <row r="55" spans="1:7" s="160" customFormat="1" x14ac:dyDescent="0.25">
      <c r="A55" s="161" t="s">
        <v>365</v>
      </c>
      <c r="B55" s="193" t="s">
        <v>347</v>
      </c>
      <c r="C55" s="96" t="s">
        <v>348</v>
      </c>
      <c r="D55" s="194">
        <v>404.44</v>
      </c>
      <c r="E55" s="191" t="s">
        <v>349</v>
      </c>
      <c r="F55" s="163" t="s">
        <v>147</v>
      </c>
      <c r="G55" s="84"/>
    </row>
    <row r="56" spans="1:7" s="160" customFormat="1" x14ac:dyDescent="0.25">
      <c r="A56" s="161" t="s">
        <v>366</v>
      </c>
      <c r="B56" s="193" t="s">
        <v>350</v>
      </c>
      <c r="C56" s="96" t="s">
        <v>351</v>
      </c>
      <c r="D56" s="194">
        <v>85.36</v>
      </c>
      <c r="E56" s="193" t="s">
        <v>339</v>
      </c>
      <c r="F56" s="163" t="s">
        <v>147</v>
      </c>
      <c r="G56" s="84"/>
    </row>
    <row r="57" spans="1:7" s="160" customFormat="1" x14ac:dyDescent="0.25">
      <c r="A57" s="161" t="s">
        <v>367</v>
      </c>
      <c r="B57" s="193" t="s">
        <v>352</v>
      </c>
      <c r="C57" s="96" t="s">
        <v>353</v>
      </c>
      <c r="D57" s="194">
        <v>144.05000000000001</v>
      </c>
      <c r="E57" s="192" t="s">
        <v>339</v>
      </c>
      <c r="F57" s="163" t="s">
        <v>147</v>
      </c>
      <c r="G57" s="84"/>
    </row>
    <row r="58" spans="1:7" s="160" customFormat="1" x14ac:dyDescent="0.25">
      <c r="A58" s="161" t="s">
        <v>368</v>
      </c>
      <c r="B58" s="193" t="s">
        <v>354</v>
      </c>
      <c r="C58" s="193" t="s">
        <v>355</v>
      </c>
      <c r="D58" s="194">
        <v>309.43</v>
      </c>
      <c r="E58" s="192" t="s">
        <v>339</v>
      </c>
      <c r="F58" s="163" t="s">
        <v>147</v>
      </c>
      <c r="G58" s="84"/>
    </row>
    <row r="59" spans="1:7" s="160" customFormat="1" x14ac:dyDescent="0.25">
      <c r="A59" s="161" t="s">
        <v>369</v>
      </c>
      <c r="B59" s="193" t="s">
        <v>356</v>
      </c>
      <c r="C59" s="193" t="s">
        <v>357</v>
      </c>
      <c r="D59" s="194">
        <v>89.2</v>
      </c>
      <c r="E59" s="192" t="s">
        <v>236</v>
      </c>
      <c r="F59" s="163" t="s">
        <v>147</v>
      </c>
      <c r="G59" s="84"/>
    </row>
    <row r="60" spans="1:7" s="160" customFormat="1" x14ac:dyDescent="0.25">
      <c r="A60" s="178"/>
      <c r="B60" s="174"/>
      <c r="C60" s="175"/>
      <c r="D60" s="176"/>
      <c r="E60" s="175"/>
      <c r="F60" s="177"/>
      <c r="G60" s="84"/>
    </row>
    <row r="61" spans="1:7" x14ac:dyDescent="0.25">
      <c r="B61" s="140" t="s">
        <v>97</v>
      </c>
      <c r="C61" s="140"/>
      <c r="D61" s="140"/>
      <c r="E61" s="135"/>
      <c r="F61" s="46"/>
      <c r="G61" s="84"/>
    </row>
    <row r="62" spans="1:7" x14ac:dyDescent="0.25">
      <c r="A62" s="58" t="s">
        <v>110</v>
      </c>
      <c r="B62" s="132"/>
      <c r="C62" s="132"/>
      <c r="D62" s="67"/>
      <c r="E62" s="40"/>
      <c r="F62" s="112"/>
      <c r="G62" s="87"/>
    </row>
    <row r="63" spans="1:7" x14ac:dyDescent="0.25">
      <c r="A63" s="58" t="s">
        <v>111</v>
      </c>
      <c r="B63" s="132"/>
      <c r="C63" s="132"/>
      <c r="D63" s="67"/>
      <c r="E63" s="40"/>
      <c r="F63" s="112"/>
      <c r="G63" s="84"/>
    </row>
    <row r="64" spans="1:7" x14ac:dyDescent="0.25">
      <c r="A64" s="58" t="s">
        <v>112</v>
      </c>
      <c r="B64" s="132"/>
      <c r="C64" s="132"/>
      <c r="D64" s="67"/>
      <c r="E64" s="40"/>
      <c r="F64" s="112"/>
      <c r="G64" s="84"/>
    </row>
    <row r="65" spans="1:6" x14ac:dyDescent="0.25">
      <c r="A65" s="58" t="s">
        <v>113</v>
      </c>
      <c r="B65" s="132"/>
      <c r="C65" s="132"/>
      <c r="D65" s="67"/>
      <c r="E65" s="66"/>
      <c r="F65" s="113"/>
    </row>
    <row r="66" spans="1:6" x14ac:dyDescent="0.25">
      <c r="A66" s="58" t="s">
        <v>114</v>
      </c>
      <c r="B66" s="132"/>
      <c r="C66" s="132"/>
      <c r="D66" s="67"/>
      <c r="E66" s="40"/>
      <c r="F66" s="112"/>
    </row>
    <row r="67" spans="1:6" x14ac:dyDescent="0.25">
      <c r="A67" s="117"/>
      <c r="B67" s="137"/>
      <c r="C67" s="137"/>
      <c r="D67" s="118"/>
      <c r="E67" s="119"/>
      <c r="F67" s="120"/>
    </row>
    <row r="68" spans="1:6" x14ac:dyDescent="0.25">
      <c r="A68" s="117"/>
      <c r="B68" s="137"/>
      <c r="C68" s="137"/>
      <c r="D68" s="118"/>
      <c r="E68" s="121"/>
      <c r="F68" s="122"/>
    </row>
    <row r="70" spans="1:6" x14ac:dyDescent="0.25">
      <c r="B70" s="140" t="s">
        <v>98</v>
      </c>
      <c r="C70" s="140"/>
      <c r="D70" s="135"/>
      <c r="E70" s="135"/>
      <c r="F70" s="135"/>
    </row>
    <row r="71" spans="1:6" ht="30" x14ac:dyDescent="0.25">
      <c r="A71" s="58" t="s">
        <v>115</v>
      </c>
      <c r="B71" s="133" t="s">
        <v>398</v>
      </c>
      <c r="C71" s="133" t="s">
        <v>399</v>
      </c>
      <c r="D71" s="144">
        <v>133.38999999999999</v>
      </c>
      <c r="E71" s="145" t="s">
        <v>400</v>
      </c>
      <c r="F71" s="113" t="s">
        <v>196</v>
      </c>
    </row>
    <row r="72" spans="1:6" ht="30" x14ac:dyDescent="0.25">
      <c r="A72" s="58" t="s">
        <v>116</v>
      </c>
      <c r="B72" s="132" t="s">
        <v>401</v>
      </c>
      <c r="C72" s="133" t="s">
        <v>399</v>
      </c>
      <c r="D72" s="67">
        <v>118.97</v>
      </c>
      <c r="E72" s="145" t="s">
        <v>400</v>
      </c>
      <c r="F72" s="113" t="s">
        <v>196</v>
      </c>
    </row>
    <row r="73" spans="1:6" ht="30" x14ac:dyDescent="0.25">
      <c r="A73" s="58" t="s">
        <v>117</v>
      </c>
      <c r="B73" s="132" t="s">
        <v>402</v>
      </c>
      <c r="C73" s="133" t="s">
        <v>399</v>
      </c>
      <c r="D73" s="67">
        <v>132.36000000000001</v>
      </c>
      <c r="E73" s="145" t="s">
        <v>400</v>
      </c>
      <c r="F73" s="113" t="s">
        <v>196</v>
      </c>
    </row>
    <row r="74" spans="1:6" ht="30" x14ac:dyDescent="0.25">
      <c r="A74" s="58" t="s">
        <v>118</v>
      </c>
      <c r="B74" s="132" t="s">
        <v>403</v>
      </c>
      <c r="C74" s="179" t="s">
        <v>404</v>
      </c>
      <c r="D74" s="67">
        <v>132.76</v>
      </c>
      <c r="E74" s="145" t="s">
        <v>400</v>
      </c>
      <c r="F74" s="113" t="s">
        <v>196</v>
      </c>
    </row>
    <row r="75" spans="1:6" s="160" customFormat="1" ht="30" x14ac:dyDescent="0.25">
      <c r="A75" s="58" t="s">
        <v>119</v>
      </c>
      <c r="B75" s="132" t="s">
        <v>405</v>
      </c>
      <c r="C75" s="133" t="s">
        <v>399</v>
      </c>
      <c r="D75" s="67">
        <v>138.15</v>
      </c>
      <c r="E75" s="145" t="s">
        <v>400</v>
      </c>
      <c r="F75" s="113" t="s">
        <v>196</v>
      </c>
    </row>
    <row r="76" spans="1:6" s="160" customFormat="1" ht="45" x14ac:dyDescent="0.25">
      <c r="A76" s="58" t="s">
        <v>120</v>
      </c>
      <c r="B76" s="132" t="s">
        <v>406</v>
      </c>
      <c r="C76" s="179" t="s">
        <v>407</v>
      </c>
      <c r="D76" s="67">
        <v>196.58</v>
      </c>
      <c r="E76" s="145" t="s">
        <v>400</v>
      </c>
      <c r="F76" s="113" t="s">
        <v>196</v>
      </c>
    </row>
    <row r="77" spans="1:6" s="160" customFormat="1" ht="30" x14ac:dyDescent="0.25">
      <c r="A77" s="58" t="s">
        <v>121</v>
      </c>
      <c r="B77" s="132" t="s">
        <v>408</v>
      </c>
      <c r="C77" s="133" t="s">
        <v>399</v>
      </c>
      <c r="D77" s="67">
        <v>160.51</v>
      </c>
      <c r="E77" s="145" t="s">
        <v>400</v>
      </c>
      <c r="F77" s="113" t="s">
        <v>196</v>
      </c>
    </row>
    <row r="78" spans="1:6" s="160" customFormat="1" ht="30" x14ac:dyDescent="0.25">
      <c r="A78" s="58" t="s">
        <v>122</v>
      </c>
      <c r="B78" s="132" t="s">
        <v>409</v>
      </c>
      <c r="C78" s="133" t="s">
        <v>399</v>
      </c>
      <c r="D78" s="67">
        <v>201.76</v>
      </c>
      <c r="E78" s="145" t="s">
        <v>400</v>
      </c>
      <c r="F78" s="113" t="s">
        <v>196</v>
      </c>
    </row>
    <row r="79" spans="1:6" ht="30" x14ac:dyDescent="0.25">
      <c r="A79" s="58" t="s">
        <v>123</v>
      </c>
      <c r="B79" s="132" t="s">
        <v>410</v>
      </c>
      <c r="C79" s="133" t="s">
        <v>399</v>
      </c>
      <c r="D79" s="67">
        <v>142.38</v>
      </c>
      <c r="E79" s="145" t="s">
        <v>400</v>
      </c>
      <c r="F79" s="113" t="s">
        <v>196</v>
      </c>
    </row>
    <row r="80" spans="1:6" s="196" customFormat="1" ht="30" x14ac:dyDescent="0.25">
      <c r="A80" s="58" t="s">
        <v>124</v>
      </c>
      <c r="B80" s="132" t="s">
        <v>411</v>
      </c>
      <c r="C80" s="133" t="s">
        <v>399</v>
      </c>
      <c r="D80" s="67">
        <v>112.15</v>
      </c>
      <c r="E80" s="145" t="s">
        <v>400</v>
      </c>
      <c r="F80" s="113" t="s">
        <v>196</v>
      </c>
    </row>
    <row r="81" spans="1:6" s="196" customFormat="1" ht="30" x14ac:dyDescent="0.25">
      <c r="A81" s="58" t="s">
        <v>125</v>
      </c>
      <c r="B81" s="132" t="s">
        <v>412</v>
      </c>
      <c r="C81" s="179" t="s">
        <v>413</v>
      </c>
      <c r="D81" s="67">
        <v>132.66</v>
      </c>
      <c r="E81" s="145" t="s">
        <v>414</v>
      </c>
      <c r="F81" s="113" t="s">
        <v>196</v>
      </c>
    </row>
    <row r="82" spans="1:6" s="196" customFormat="1" ht="30" x14ac:dyDescent="0.25">
      <c r="A82" s="58" t="s">
        <v>127</v>
      </c>
      <c r="B82" s="132" t="s">
        <v>415</v>
      </c>
      <c r="C82" s="179" t="s">
        <v>416</v>
      </c>
      <c r="D82" s="67">
        <v>162.12</v>
      </c>
      <c r="E82" s="145" t="s">
        <v>400</v>
      </c>
      <c r="F82" s="113" t="s">
        <v>196</v>
      </c>
    </row>
    <row r="83" spans="1:6" s="196" customFormat="1" ht="30" x14ac:dyDescent="0.25">
      <c r="A83" s="58" t="s">
        <v>128</v>
      </c>
      <c r="B83" s="132" t="s">
        <v>417</v>
      </c>
      <c r="C83" s="133" t="s">
        <v>399</v>
      </c>
      <c r="D83" s="67">
        <v>192.67</v>
      </c>
      <c r="E83" s="145" t="s">
        <v>400</v>
      </c>
      <c r="F83" s="113" t="s">
        <v>196</v>
      </c>
    </row>
    <row r="84" spans="1:6" s="196" customFormat="1" ht="30" x14ac:dyDescent="0.25">
      <c r="A84" s="58" t="s">
        <v>129</v>
      </c>
      <c r="B84" s="132" t="s">
        <v>418</v>
      </c>
      <c r="C84" s="179" t="s">
        <v>419</v>
      </c>
      <c r="D84" s="67">
        <v>161.21</v>
      </c>
      <c r="E84" s="145" t="s">
        <v>400</v>
      </c>
      <c r="F84" s="113" t="s">
        <v>196</v>
      </c>
    </row>
    <row r="85" spans="1:6" s="196" customFormat="1" ht="30" x14ac:dyDescent="0.25">
      <c r="A85" s="58" t="s">
        <v>130</v>
      </c>
      <c r="B85" s="132" t="s">
        <v>420</v>
      </c>
      <c r="C85" s="133" t="s">
        <v>399</v>
      </c>
      <c r="D85" s="67">
        <v>181.15</v>
      </c>
      <c r="E85" s="145" t="s">
        <v>400</v>
      </c>
      <c r="F85" s="113" t="s">
        <v>196</v>
      </c>
    </row>
    <row r="86" spans="1:6" s="196" customFormat="1" ht="30" x14ac:dyDescent="0.25">
      <c r="A86" s="58" t="s">
        <v>131</v>
      </c>
      <c r="B86" s="132" t="s">
        <v>421</v>
      </c>
      <c r="C86" s="133" t="s">
        <v>399</v>
      </c>
      <c r="D86" s="67">
        <v>136.16999999999999</v>
      </c>
      <c r="E86" s="145" t="s">
        <v>400</v>
      </c>
      <c r="F86" s="113" t="s">
        <v>196</v>
      </c>
    </row>
    <row r="87" spans="1:6" s="196" customFormat="1" x14ac:dyDescent="0.25">
      <c r="B87" s="88"/>
      <c r="C87" s="88"/>
      <c r="D87" s="88"/>
      <c r="E87" s="88"/>
      <c r="F87" s="88"/>
    </row>
    <row r="88" spans="1:6" x14ac:dyDescent="0.25">
      <c r="A88" s="141"/>
      <c r="B88" s="140" t="s">
        <v>100</v>
      </c>
      <c r="C88" s="140"/>
      <c r="D88" s="140"/>
      <c r="E88" s="140"/>
      <c r="F88" s="140"/>
    </row>
    <row r="89" spans="1:6" ht="45" customHeight="1" x14ac:dyDescent="0.25">
      <c r="A89" s="26" t="s">
        <v>115</v>
      </c>
      <c r="B89" s="210" t="s">
        <v>223</v>
      </c>
      <c r="C89" s="48" t="s">
        <v>216</v>
      </c>
      <c r="D89" s="44">
        <v>602.22</v>
      </c>
      <c r="E89" s="40" t="s">
        <v>217</v>
      </c>
      <c r="F89" s="158" t="s">
        <v>191</v>
      </c>
    </row>
    <row r="90" spans="1:6" ht="62.25" customHeight="1" x14ac:dyDescent="0.25">
      <c r="A90" s="26" t="s">
        <v>116</v>
      </c>
      <c r="B90" s="210" t="s">
        <v>218</v>
      </c>
      <c r="C90" s="211" t="s">
        <v>219</v>
      </c>
      <c r="D90" s="44">
        <v>320.89999999999998</v>
      </c>
      <c r="E90" s="40" t="s">
        <v>220</v>
      </c>
      <c r="F90" s="158" t="s">
        <v>191</v>
      </c>
    </row>
    <row r="91" spans="1:6" ht="30" x14ac:dyDescent="0.25">
      <c r="A91" s="26" t="s">
        <v>117</v>
      </c>
      <c r="B91" s="210" t="s">
        <v>224</v>
      </c>
      <c r="C91" s="179" t="s">
        <v>221</v>
      </c>
      <c r="D91" s="67" t="s">
        <v>222</v>
      </c>
      <c r="E91" s="40" t="s">
        <v>217</v>
      </c>
      <c r="F91" s="158" t="s">
        <v>191</v>
      </c>
    </row>
    <row r="92" spans="1:6" ht="30" x14ac:dyDescent="0.25">
      <c r="A92" s="157" t="s">
        <v>118</v>
      </c>
      <c r="B92" s="210" t="s">
        <v>251</v>
      </c>
      <c r="C92" s="219" t="s">
        <v>252</v>
      </c>
      <c r="D92" s="67">
        <v>157.36000000000001</v>
      </c>
      <c r="E92" s="132" t="s">
        <v>220</v>
      </c>
      <c r="F92" s="113" t="s">
        <v>191</v>
      </c>
    </row>
    <row r="93" spans="1:6" x14ac:dyDescent="0.25">
      <c r="A93" s="159" t="s">
        <v>119</v>
      </c>
      <c r="B93" s="210" t="s">
        <v>253</v>
      </c>
      <c r="C93" s="219" t="s">
        <v>254</v>
      </c>
      <c r="D93" s="67">
        <v>254.72</v>
      </c>
      <c r="E93" s="132" t="s">
        <v>220</v>
      </c>
      <c r="F93" s="113" t="s">
        <v>191</v>
      </c>
    </row>
    <row r="94" spans="1:6" x14ac:dyDescent="0.25">
      <c r="A94" s="159" t="s">
        <v>120</v>
      </c>
      <c r="B94" s="210" t="s">
        <v>255</v>
      </c>
      <c r="C94" s="219" t="s">
        <v>256</v>
      </c>
      <c r="D94" s="67">
        <v>105.21</v>
      </c>
      <c r="E94" s="132" t="s">
        <v>220</v>
      </c>
      <c r="F94" s="113" t="s">
        <v>191</v>
      </c>
    </row>
    <row r="95" spans="1:6" ht="30" x14ac:dyDescent="0.25">
      <c r="A95" s="159" t="s">
        <v>121</v>
      </c>
      <c r="B95" s="211" t="s">
        <v>257</v>
      </c>
      <c r="C95" s="219" t="s">
        <v>258</v>
      </c>
      <c r="D95" s="67">
        <v>290.60000000000002</v>
      </c>
      <c r="E95" s="66" t="s">
        <v>217</v>
      </c>
      <c r="F95" s="113" t="s">
        <v>191</v>
      </c>
    </row>
    <row r="96" spans="1:6" ht="60" x14ac:dyDescent="0.25">
      <c r="A96" s="159" t="s">
        <v>122</v>
      </c>
      <c r="B96" s="211" t="s">
        <v>259</v>
      </c>
      <c r="C96" s="219" t="s">
        <v>260</v>
      </c>
      <c r="D96" s="67">
        <v>363.75</v>
      </c>
      <c r="E96" s="66" t="s">
        <v>220</v>
      </c>
      <c r="F96" s="113" t="s">
        <v>191</v>
      </c>
    </row>
    <row r="97" spans="1:6" x14ac:dyDescent="0.25">
      <c r="A97" s="159" t="s">
        <v>123</v>
      </c>
      <c r="B97" s="211" t="s">
        <v>261</v>
      </c>
      <c r="C97" s="219" t="s">
        <v>262</v>
      </c>
      <c r="D97" s="67">
        <v>226.81</v>
      </c>
      <c r="E97" s="66" t="s">
        <v>220</v>
      </c>
      <c r="F97" s="113" t="s">
        <v>191</v>
      </c>
    </row>
    <row r="98" spans="1:6" ht="30" x14ac:dyDescent="0.25">
      <c r="A98" s="159" t="s">
        <v>124</v>
      </c>
      <c r="B98" s="211" t="s">
        <v>263</v>
      </c>
      <c r="C98" s="219" t="s">
        <v>264</v>
      </c>
      <c r="D98" s="67">
        <v>436.27</v>
      </c>
      <c r="E98" s="66" t="s">
        <v>217</v>
      </c>
      <c r="F98" s="113" t="s">
        <v>191</v>
      </c>
    </row>
    <row r="99" spans="1:6" ht="90" x14ac:dyDescent="0.25">
      <c r="A99" s="159" t="s">
        <v>125</v>
      </c>
      <c r="B99" s="211" t="s">
        <v>265</v>
      </c>
      <c r="C99" s="219" t="s">
        <v>266</v>
      </c>
      <c r="D99" s="67">
        <v>602.75</v>
      </c>
      <c r="E99" s="66" t="s">
        <v>220</v>
      </c>
      <c r="F99" s="113" t="s">
        <v>191</v>
      </c>
    </row>
    <row r="100" spans="1:6" s="160" customFormat="1" ht="30" x14ac:dyDescent="0.25">
      <c r="A100" s="159" t="s">
        <v>127</v>
      </c>
      <c r="B100" s="232" t="s">
        <v>324</v>
      </c>
      <c r="C100" s="179" t="s">
        <v>325</v>
      </c>
      <c r="D100" s="67">
        <v>139.32</v>
      </c>
      <c r="E100" s="132" t="s">
        <v>326</v>
      </c>
      <c r="F100" s="113" t="s">
        <v>191</v>
      </c>
    </row>
    <row r="101" spans="1:6" s="160" customFormat="1" ht="30" x14ac:dyDescent="0.25">
      <c r="A101" s="159" t="s">
        <v>128</v>
      </c>
      <c r="B101" s="232" t="s">
        <v>327</v>
      </c>
      <c r="C101" s="179" t="s">
        <v>328</v>
      </c>
      <c r="D101" s="67">
        <v>389.63</v>
      </c>
      <c r="E101" s="132" t="s">
        <v>217</v>
      </c>
      <c r="F101" s="113" t="s">
        <v>191</v>
      </c>
    </row>
    <row r="102" spans="1:6" s="160" customFormat="1" ht="30" x14ac:dyDescent="0.25">
      <c r="A102" s="159" t="s">
        <v>129</v>
      </c>
      <c r="B102" s="232" t="s">
        <v>382</v>
      </c>
      <c r="C102" s="179" t="s">
        <v>383</v>
      </c>
      <c r="D102" s="67">
        <v>179</v>
      </c>
      <c r="E102" s="132" t="s">
        <v>326</v>
      </c>
      <c r="F102" s="113" t="s">
        <v>191</v>
      </c>
    </row>
    <row r="103" spans="1:6" s="160" customFormat="1" ht="30" x14ac:dyDescent="0.25">
      <c r="A103" s="159" t="s">
        <v>130</v>
      </c>
      <c r="B103" s="232" t="s">
        <v>384</v>
      </c>
      <c r="C103" s="179" t="s">
        <v>385</v>
      </c>
      <c r="D103" s="67">
        <v>501.98</v>
      </c>
      <c r="E103" s="132" t="s">
        <v>217</v>
      </c>
      <c r="F103" s="113" t="s">
        <v>191</v>
      </c>
    </row>
    <row r="104" spans="1:6" s="160" customFormat="1" ht="30" x14ac:dyDescent="0.25">
      <c r="A104" s="159" t="s">
        <v>131</v>
      </c>
      <c r="B104" s="232" t="s">
        <v>386</v>
      </c>
      <c r="C104" s="179" t="s">
        <v>387</v>
      </c>
      <c r="D104" s="67">
        <v>746.94</v>
      </c>
      <c r="E104" s="132" t="s">
        <v>217</v>
      </c>
      <c r="F104" s="113" t="s">
        <v>191</v>
      </c>
    </row>
    <row r="105" spans="1:6" s="160" customFormat="1" ht="45" x14ac:dyDescent="0.25">
      <c r="A105" s="159" t="s">
        <v>132</v>
      </c>
      <c r="B105" s="232" t="s">
        <v>388</v>
      </c>
      <c r="C105" s="179" t="s">
        <v>389</v>
      </c>
      <c r="D105" s="67">
        <v>402.99</v>
      </c>
      <c r="E105" s="66" t="s">
        <v>390</v>
      </c>
      <c r="F105" s="113" t="s">
        <v>191</v>
      </c>
    </row>
    <row r="106" spans="1:6" s="160" customFormat="1" x14ac:dyDescent="0.25">
      <c r="A106" s="159" t="s">
        <v>133</v>
      </c>
      <c r="B106" s="211" t="s">
        <v>391</v>
      </c>
      <c r="C106" s="179" t="s">
        <v>392</v>
      </c>
      <c r="D106" s="67">
        <v>142.97999999999999</v>
      </c>
      <c r="E106" s="66" t="s">
        <v>390</v>
      </c>
      <c r="F106" s="113" t="s">
        <v>191</v>
      </c>
    </row>
    <row r="107" spans="1:6" s="160" customFormat="1" ht="30" x14ac:dyDescent="0.25">
      <c r="A107" s="159" t="s">
        <v>134</v>
      </c>
      <c r="B107" s="211" t="s">
        <v>393</v>
      </c>
      <c r="C107" s="179" t="s">
        <v>394</v>
      </c>
      <c r="D107" s="67">
        <v>252.75</v>
      </c>
      <c r="E107" s="66" t="s">
        <v>390</v>
      </c>
      <c r="F107" s="113" t="s">
        <v>191</v>
      </c>
    </row>
    <row r="109" spans="1:6" x14ac:dyDescent="0.25">
      <c r="A109" s="139"/>
      <c r="B109" s="140" t="s">
        <v>101</v>
      </c>
      <c r="C109" s="140"/>
      <c r="D109" s="140"/>
      <c r="E109" s="142"/>
      <c r="F109" s="142"/>
    </row>
    <row r="110" spans="1:6" ht="45" x14ac:dyDescent="0.25">
      <c r="A110" s="26" t="s">
        <v>104</v>
      </c>
      <c r="B110" s="133" t="s">
        <v>395</v>
      </c>
      <c r="C110" s="133" t="s">
        <v>396</v>
      </c>
      <c r="D110" s="144"/>
      <c r="E110" s="145" t="s">
        <v>397</v>
      </c>
      <c r="F110" s="112"/>
    </row>
    <row r="111" spans="1:6" x14ac:dyDescent="0.25">
      <c r="A111" s="26" t="s">
        <v>105</v>
      </c>
      <c r="B111" s="132"/>
      <c r="C111" s="132"/>
      <c r="D111" s="67"/>
      <c r="E111" s="40"/>
      <c r="F111" s="112"/>
    </row>
    <row r="112" spans="1:6" x14ac:dyDescent="0.25">
      <c r="A112" s="26" t="s">
        <v>106</v>
      </c>
      <c r="B112" s="132"/>
      <c r="C112" s="132"/>
      <c r="D112" s="67"/>
      <c r="E112" s="40"/>
      <c r="F112" s="112"/>
    </row>
    <row r="113" spans="1:7" x14ac:dyDescent="0.25">
      <c r="A113" s="26" t="s">
        <v>107</v>
      </c>
      <c r="B113" s="132"/>
      <c r="C113" s="132"/>
      <c r="D113" s="67"/>
      <c r="E113" s="40"/>
      <c r="F113" s="112"/>
    </row>
    <row r="114" spans="1:7" x14ac:dyDescent="0.25">
      <c r="A114" s="26" t="s">
        <v>108</v>
      </c>
      <c r="B114" s="132"/>
      <c r="C114" s="132"/>
      <c r="D114" s="67"/>
      <c r="E114" s="66"/>
      <c r="F114" s="113"/>
    </row>
    <row r="115" spans="1:7" x14ac:dyDescent="0.25">
      <c r="A115" s="26" t="s">
        <v>109</v>
      </c>
      <c r="B115" s="132"/>
      <c r="C115" s="132"/>
      <c r="D115" s="67"/>
      <c r="E115" s="40"/>
      <c r="F115" s="112"/>
    </row>
    <row r="116" spans="1:7" x14ac:dyDescent="0.25">
      <c r="G116" s="84"/>
    </row>
    <row r="117" spans="1:7" x14ac:dyDescent="0.25">
      <c r="A117" s="45"/>
      <c r="B117" s="140" t="s">
        <v>102</v>
      </c>
      <c r="C117" s="46"/>
      <c r="D117" s="46"/>
      <c r="E117" s="46"/>
      <c r="F117" s="135"/>
    </row>
    <row r="118" spans="1:7" ht="45" x14ac:dyDescent="0.25">
      <c r="A118" s="26" t="s">
        <v>115</v>
      </c>
      <c r="B118" s="132" t="s">
        <v>169</v>
      </c>
      <c r="C118" s="132" t="s">
        <v>170</v>
      </c>
      <c r="D118" s="145" t="s">
        <v>171</v>
      </c>
      <c r="E118" s="145" t="s">
        <v>172</v>
      </c>
      <c r="F118" s="113" t="s">
        <v>173</v>
      </c>
    </row>
    <row r="119" spans="1:7" ht="60" x14ac:dyDescent="0.25">
      <c r="A119" s="26" t="s">
        <v>116</v>
      </c>
      <c r="B119" s="132" t="s">
        <v>174</v>
      </c>
      <c r="C119" s="132" t="s">
        <v>175</v>
      </c>
      <c r="D119" s="67" t="s">
        <v>176</v>
      </c>
      <c r="E119" s="145" t="s">
        <v>172</v>
      </c>
      <c r="F119" s="113" t="s">
        <v>173</v>
      </c>
    </row>
    <row r="120" spans="1:7" ht="60" x14ac:dyDescent="0.25">
      <c r="A120" s="26" t="s">
        <v>117</v>
      </c>
      <c r="B120" s="132" t="s">
        <v>177</v>
      </c>
      <c r="C120" s="132" t="s">
        <v>178</v>
      </c>
      <c r="D120" s="199" t="s">
        <v>179</v>
      </c>
      <c r="E120" s="145" t="s">
        <v>180</v>
      </c>
      <c r="F120" s="113" t="s">
        <v>173</v>
      </c>
    </row>
    <row r="121" spans="1:7" ht="60" x14ac:dyDescent="0.25">
      <c r="A121" s="26" t="s">
        <v>118</v>
      </c>
      <c r="B121" s="132" t="s">
        <v>181</v>
      </c>
      <c r="C121" s="132" t="s">
        <v>182</v>
      </c>
      <c r="D121" s="199" t="s">
        <v>183</v>
      </c>
      <c r="E121" s="145" t="s">
        <v>184</v>
      </c>
      <c r="F121" s="113" t="s">
        <v>173</v>
      </c>
    </row>
    <row r="122" spans="1:7" ht="45" x14ac:dyDescent="0.25">
      <c r="A122" s="26" t="s">
        <v>119</v>
      </c>
      <c r="B122" s="132" t="s">
        <v>185</v>
      </c>
      <c r="C122" s="132" t="s">
        <v>186</v>
      </c>
      <c r="D122" s="67" t="s">
        <v>187</v>
      </c>
      <c r="E122" s="145" t="s">
        <v>188</v>
      </c>
      <c r="F122" s="113" t="s">
        <v>173</v>
      </c>
      <c r="G122" s="84"/>
    </row>
    <row r="123" spans="1:7" ht="45" x14ac:dyDescent="0.25">
      <c r="A123" s="26" t="s">
        <v>120</v>
      </c>
      <c r="B123" s="132" t="s">
        <v>272</v>
      </c>
      <c r="C123" s="132" t="s">
        <v>273</v>
      </c>
      <c r="D123" s="145" t="s">
        <v>274</v>
      </c>
      <c r="E123" s="145" t="s">
        <v>172</v>
      </c>
      <c r="F123" s="113" t="s">
        <v>173</v>
      </c>
    </row>
    <row r="124" spans="1:7" ht="30" x14ac:dyDescent="0.25">
      <c r="A124" s="26" t="s">
        <v>121</v>
      </c>
      <c r="B124" s="132" t="s">
        <v>275</v>
      </c>
      <c r="C124" s="132" t="s">
        <v>276</v>
      </c>
      <c r="D124" s="67" t="s">
        <v>277</v>
      </c>
      <c r="E124" s="145" t="s">
        <v>172</v>
      </c>
      <c r="F124" s="113" t="s">
        <v>173</v>
      </c>
    </row>
    <row r="125" spans="1:7" ht="30" x14ac:dyDescent="0.25">
      <c r="A125" s="26" t="s">
        <v>122</v>
      </c>
      <c r="B125" s="132" t="s">
        <v>278</v>
      </c>
      <c r="C125" s="132" t="s">
        <v>279</v>
      </c>
      <c r="D125" s="199" t="s">
        <v>280</v>
      </c>
      <c r="E125" s="145" t="s">
        <v>281</v>
      </c>
      <c r="F125" s="113" t="s">
        <v>173</v>
      </c>
    </row>
    <row r="126" spans="1:7" s="160" customFormat="1" ht="60" x14ac:dyDescent="0.25">
      <c r="A126" s="159" t="s">
        <v>123</v>
      </c>
      <c r="B126" s="132" t="s">
        <v>282</v>
      </c>
      <c r="C126" s="132" t="s">
        <v>283</v>
      </c>
      <c r="D126" s="199" t="s">
        <v>284</v>
      </c>
      <c r="E126" s="145" t="s">
        <v>285</v>
      </c>
      <c r="F126" s="113" t="s">
        <v>173</v>
      </c>
    </row>
    <row r="127" spans="1:7" s="160" customFormat="1" ht="60" x14ac:dyDescent="0.25">
      <c r="A127" s="159" t="s">
        <v>124</v>
      </c>
      <c r="B127" s="132" t="s">
        <v>286</v>
      </c>
      <c r="C127" s="132" t="s">
        <v>287</v>
      </c>
      <c r="D127" s="67" t="s">
        <v>288</v>
      </c>
      <c r="E127" s="145" t="s">
        <v>172</v>
      </c>
      <c r="F127" s="113" t="s">
        <v>173</v>
      </c>
    </row>
    <row r="128" spans="1:7" s="160" customFormat="1" ht="45" x14ac:dyDescent="0.25">
      <c r="A128" s="159" t="s">
        <v>125</v>
      </c>
      <c r="B128" s="132" t="s">
        <v>289</v>
      </c>
      <c r="C128" s="225" t="s">
        <v>290</v>
      </c>
      <c r="D128" s="145" t="s">
        <v>291</v>
      </c>
      <c r="E128" s="145" t="s">
        <v>292</v>
      </c>
      <c r="F128" s="113" t="s">
        <v>173</v>
      </c>
    </row>
    <row r="129" spans="1:6" s="160" customFormat="1" ht="60" x14ac:dyDescent="0.25">
      <c r="A129" s="159" t="s">
        <v>127</v>
      </c>
      <c r="B129" s="132" t="s">
        <v>293</v>
      </c>
      <c r="C129" s="225" t="s">
        <v>294</v>
      </c>
      <c r="D129" s="67" t="s">
        <v>295</v>
      </c>
      <c r="E129" s="145" t="s">
        <v>296</v>
      </c>
      <c r="F129" s="113" t="s">
        <v>173</v>
      </c>
    </row>
    <row r="130" spans="1:6" s="160" customFormat="1" ht="45" x14ac:dyDescent="0.25">
      <c r="A130" s="159" t="s">
        <v>128</v>
      </c>
      <c r="B130" s="132" t="s">
        <v>370</v>
      </c>
      <c r="C130" s="225" t="s">
        <v>371</v>
      </c>
      <c r="D130" s="145" t="s">
        <v>372</v>
      </c>
      <c r="E130" s="145" t="s">
        <v>373</v>
      </c>
      <c r="F130" s="113" t="s">
        <v>173</v>
      </c>
    </row>
    <row r="131" spans="1:6" s="160" customFormat="1" ht="60" x14ac:dyDescent="0.25">
      <c r="A131" s="159" t="s">
        <v>129</v>
      </c>
      <c r="B131" s="132" t="s">
        <v>374</v>
      </c>
      <c r="C131" s="225" t="s">
        <v>375</v>
      </c>
      <c r="D131" s="67" t="s">
        <v>376</v>
      </c>
      <c r="E131" s="145" t="s">
        <v>377</v>
      </c>
      <c r="F131" s="113" t="s">
        <v>173</v>
      </c>
    </row>
    <row r="132" spans="1:6" s="160" customFormat="1" ht="45" x14ac:dyDescent="0.25">
      <c r="A132" s="159" t="s">
        <v>130</v>
      </c>
      <c r="B132" s="132" t="s">
        <v>378</v>
      </c>
      <c r="C132" s="225" t="s">
        <v>379</v>
      </c>
      <c r="D132" s="67" t="s">
        <v>380</v>
      </c>
      <c r="E132" s="145" t="s">
        <v>381</v>
      </c>
      <c r="F132" s="113" t="s">
        <v>173</v>
      </c>
    </row>
    <row r="133" spans="1:6" s="160" customFormat="1" x14ac:dyDescent="0.25">
      <c r="A133" s="159" t="s">
        <v>131</v>
      </c>
      <c r="B133" s="132"/>
      <c r="C133" s="190"/>
      <c r="D133" s="145"/>
      <c r="E133" s="145"/>
      <c r="F133" s="113"/>
    </row>
    <row r="134" spans="1:6" s="160" customFormat="1" x14ac:dyDescent="0.25">
      <c r="A134" s="159" t="s">
        <v>132</v>
      </c>
      <c r="B134" s="132"/>
      <c r="C134" s="190"/>
      <c r="D134" s="145"/>
      <c r="E134" s="145"/>
      <c r="F134" s="113"/>
    </row>
    <row r="135" spans="1:6" s="160" customFormat="1" x14ac:dyDescent="0.25">
      <c r="A135" s="186"/>
      <c r="B135" s="187"/>
      <c r="C135" s="188"/>
      <c r="D135" s="189"/>
      <c r="E135" s="189"/>
      <c r="F135" s="187"/>
    </row>
    <row r="136" spans="1:6" x14ac:dyDescent="0.25">
      <c r="A136" s="116"/>
      <c r="B136" s="136"/>
      <c r="C136" s="136"/>
      <c r="D136" s="81"/>
      <c r="E136" s="65"/>
      <c r="F136" s="50"/>
    </row>
    <row r="137" spans="1:6" x14ac:dyDescent="0.25">
      <c r="B137" s="140" t="s">
        <v>99</v>
      </c>
      <c r="C137" s="46"/>
      <c r="D137" s="46"/>
      <c r="E137" s="46"/>
      <c r="F137" s="135"/>
    </row>
    <row r="138" spans="1:6" ht="105" x14ac:dyDescent="0.25">
      <c r="A138" s="58" t="s">
        <v>115</v>
      </c>
      <c r="B138" s="208" t="s">
        <v>210</v>
      </c>
      <c r="C138" s="180" t="s">
        <v>211</v>
      </c>
      <c r="D138" s="209">
        <v>109.51</v>
      </c>
      <c r="E138" s="180" t="s">
        <v>212</v>
      </c>
      <c r="F138" s="181" t="s">
        <v>213</v>
      </c>
    </row>
    <row r="139" spans="1:6" ht="105" x14ac:dyDescent="0.25">
      <c r="A139" s="58" t="s">
        <v>116</v>
      </c>
      <c r="B139" s="208" t="s">
        <v>214</v>
      </c>
      <c r="C139" s="180" t="s">
        <v>215</v>
      </c>
      <c r="D139" s="209">
        <v>297.92</v>
      </c>
      <c r="E139" s="180" t="s">
        <v>212</v>
      </c>
      <c r="F139" s="181" t="s">
        <v>213</v>
      </c>
    </row>
    <row r="140" spans="1:6" ht="105" x14ac:dyDescent="0.25">
      <c r="A140" s="58" t="s">
        <v>117</v>
      </c>
      <c r="B140" s="208" t="s">
        <v>226</v>
      </c>
      <c r="C140" s="180" t="s">
        <v>227</v>
      </c>
      <c r="D140" s="209">
        <v>545.99</v>
      </c>
      <c r="E140" s="156" t="s">
        <v>228</v>
      </c>
      <c r="F140" s="181" t="s">
        <v>213</v>
      </c>
    </row>
    <row r="141" spans="1:6" ht="90" x14ac:dyDescent="0.25">
      <c r="A141" s="58" t="s">
        <v>118</v>
      </c>
      <c r="B141" s="208" t="s">
        <v>297</v>
      </c>
      <c r="C141" s="180" t="s">
        <v>298</v>
      </c>
      <c r="D141" s="209">
        <v>530.4</v>
      </c>
      <c r="E141" s="156" t="s">
        <v>299</v>
      </c>
      <c r="F141" s="181" t="s">
        <v>213</v>
      </c>
    </row>
    <row r="142" spans="1:6" x14ac:dyDescent="0.25">
      <c r="A142" s="58" t="s">
        <v>119</v>
      </c>
      <c r="B142" s="182"/>
      <c r="C142" s="183"/>
      <c r="D142" s="184"/>
      <c r="E142" s="180"/>
      <c r="F142" s="181"/>
    </row>
    <row r="143" spans="1:6" x14ac:dyDescent="0.25">
      <c r="A143" s="45"/>
      <c r="B143" s="50"/>
      <c r="D143" s="68"/>
      <c r="E143" s="65"/>
      <c r="F143" s="50"/>
    </row>
    <row r="144" spans="1:6" x14ac:dyDescent="0.25">
      <c r="A144" s="45"/>
      <c r="B144" s="140" t="s">
        <v>103</v>
      </c>
      <c r="C144" s="140"/>
      <c r="D144" s="46"/>
      <c r="E144" s="46"/>
      <c r="F144" s="135"/>
    </row>
    <row r="145" spans="1:7" x14ac:dyDescent="0.25">
      <c r="A145" s="26" t="s">
        <v>115</v>
      </c>
      <c r="B145" s="132" t="s">
        <v>189</v>
      </c>
      <c r="C145" s="132" t="s">
        <v>190</v>
      </c>
      <c r="D145" s="67">
        <v>406.45</v>
      </c>
      <c r="E145" s="40"/>
      <c r="F145" s="138" t="s">
        <v>191</v>
      </c>
    </row>
    <row r="146" spans="1:7" x14ac:dyDescent="0.25">
      <c r="A146" s="26" t="s">
        <v>116</v>
      </c>
      <c r="B146" s="200">
        <v>45714</v>
      </c>
      <c r="C146" s="132" t="s">
        <v>192</v>
      </c>
      <c r="D146" s="67">
        <v>117.53</v>
      </c>
      <c r="E146" s="66"/>
      <c r="F146" s="138" t="s">
        <v>191</v>
      </c>
    </row>
    <row r="147" spans="1:7" x14ac:dyDescent="0.25">
      <c r="A147" s="26" t="s">
        <v>117</v>
      </c>
      <c r="B147" s="132" t="s">
        <v>300</v>
      </c>
      <c r="C147" s="179" t="s">
        <v>301</v>
      </c>
      <c r="D147" s="67">
        <v>134</v>
      </c>
      <c r="E147" s="226"/>
      <c r="F147" s="112" t="s">
        <v>191</v>
      </c>
    </row>
    <row r="148" spans="1:7" x14ac:dyDescent="0.25">
      <c r="A148" s="26" t="s">
        <v>118</v>
      </c>
      <c r="B148" s="200">
        <v>45926</v>
      </c>
      <c r="C148" s="179" t="s">
        <v>302</v>
      </c>
      <c r="D148" s="67">
        <v>98</v>
      </c>
      <c r="E148" s="226"/>
      <c r="F148" s="112" t="s">
        <v>191</v>
      </c>
    </row>
    <row r="149" spans="1:7" x14ac:dyDescent="0.25">
      <c r="A149" s="58" t="s">
        <v>119</v>
      </c>
      <c r="B149" s="133"/>
      <c r="C149" s="133"/>
      <c r="D149" s="144"/>
      <c r="E149" s="145"/>
      <c r="F149" s="48"/>
    </row>
    <row r="150" spans="1:7" x14ac:dyDescent="0.25">
      <c r="A150" s="58" t="s">
        <v>120</v>
      </c>
      <c r="B150" s="132"/>
      <c r="C150" s="132"/>
      <c r="D150" s="155"/>
      <c r="E150" s="145"/>
      <c r="F150" s="48"/>
    </row>
    <row r="151" spans="1:7" x14ac:dyDescent="0.25">
      <c r="A151" s="26"/>
      <c r="B151" s="132"/>
      <c r="C151" s="132"/>
      <c r="D151" s="67"/>
      <c r="E151" s="40"/>
      <c r="F151" s="112"/>
    </row>
    <row r="152" spans="1:7" x14ac:dyDescent="0.25">
      <c r="A152" s="45"/>
      <c r="B152" s="50"/>
      <c r="C152" s="50"/>
      <c r="D152" s="68"/>
      <c r="E152" s="65"/>
      <c r="F152" s="50"/>
    </row>
    <row r="153" spans="1:7" x14ac:dyDescent="0.25">
      <c r="B153" s="66"/>
      <c r="C153" s="66"/>
      <c r="D153" s="67"/>
      <c r="E153" s="148"/>
      <c r="F153" s="149"/>
    </row>
    <row r="154" spans="1:7" ht="20.25" customHeight="1" x14ac:dyDescent="0.25">
      <c r="B154" s="140" t="s">
        <v>209</v>
      </c>
      <c r="C154" s="140"/>
      <c r="D154" s="140"/>
      <c r="E154" s="140"/>
      <c r="F154" s="140"/>
    </row>
    <row r="155" spans="1:7" ht="45" x14ac:dyDescent="0.25">
      <c r="A155" s="161" t="s">
        <v>115</v>
      </c>
      <c r="B155" s="173" t="s">
        <v>193</v>
      </c>
      <c r="C155" s="173" t="s">
        <v>194</v>
      </c>
      <c r="D155" s="155">
        <v>432</v>
      </c>
      <c r="E155" s="147" t="s">
        <v>195</v>
      </c>
      <c r="F155" s="204" t="s">
        <v>196</v>
      </c>
    </row>
    <row r="156" spans="1:7" s="160" customFormat="1" ht="21.75" customHeight="1" x14ac:dyDescent="0.25">
      <c r="A156" s="212"/>
      <c r="B156" s="213" t="s">
        <v>225</v>
      </c>
      <c r="C156" s="214"/>
      <c r="D156" s="215"/>
      <c r="E156" s="216"/>
      <c r="F156" s="217"/>
    </row>
    <row r="157" spans="1:7" ht="41.25" customHeight="1" x14ac:dyDescent="0.25">
      <c r="A157" s="26" t="s">
        <v>115</v>
      </c>
      <c r="B157" s="201" t="s">
        <v>303</v>
      </c>
      <c r="C157" s="203" t="s">
        <v>304</v>
      </c>
      <c r="D157" s="206">
        <v>134</v>
      </c>
      <c r="E157" s="147" t="s">
        <v>195</v>
      </c>
      <c r="F157" s="207" t="s">
        <v>196</v>
      </c>
    </row>
    <row r="158" spans="1:7" ht="11.25" customHeight="1" x14ac:dyDescent="0.25">
      <c r="A158" s="26"/>
      <c r="B158" s="132"/>
      <c r="C158" s="132"/>
      <c r="D158" s="67"/>
      <c r="E158" s="40"/>
      <c r="F158" s="112"/>
      <c r="G158" s="87"/>
    </row>
    <row r="159" spans="1:7" ht="15" customHeight="1" x14ac:dyDescent="0.25"/>
    <row r="160" spans="1:7" ht="15" customHeight="1" x14ac:dyDescent="0.25"/>
    <row r="161" spans="1:7" ht="15" customHeight="1" x14ac:dyDescent="0.25"/>
    <row r="162" spans="1:7" ht="15" customHeight="1" x14ac:dyDescent="0.25"/>
    <row r="163" spans="1:7" ht="15" customHeight="1" x14ac:dyDescent="0.25"/>
    <row r="164" spans="1:7" ht="15" customHeight="1" x14ac:dyDescent="0.25"/>
    <row r="165" spans="1:7" ht="15" customHeight="1" x14ac:dyDescent="0.25">
      <c r="A165" s="88"/>
      <c r="B165" s="88"/>
      <c r="C165" s="88"/>
      <c r="D165" s="88"/>
      <c r="E165" s="88"/>
      <c r="F165" s="88"/>
      <c r="G165" s="84"/>
    </row>
    <row r="166" spans="1:7" x14ac:dyDescent="0.25">
      <c r="A166" s="88"/>
      <c r="B166" s="89"/>
      <c r="C166" s="89"/>
      <c r="D166" s="86"/>
      <c r="F166" s="89"/>
    </row>
    <row r="167" spans="1:7" ht="15" customHeight="1" x14ac:dyDescent="0.25">
      <c r="A167" s="80"/>
      <c r="B167" s="89"/>
      <c r="C167" s="89"/>
      <c r="D167" s="86"/>
      <c r="F167" s="86"/>
    </row>
    <row r="168" spans="1:7" x14ac:dyDescent="0.25">
      <c r="A168" s="80"/>
      <c r="B168" s="89"/>
      <c r="C168" s="89"/>
      <c r="D168" s="86"/>
      <c r="F168" s="86"/>
    </row>
    <row r="170" spans="1:7" x14ac:dyDescent="0.25">
      <c r="B170" s="45"/>
      <c r="C170" s="45"/>
      <c r="D170" s="45"/>
      <c r="E170" s="45"/>
    </row>
    <row r="171" spans="1:7" x14ac:dyDescent="0.25">
      <c r="A171" s="85"/>
      <c r="B171" s="86"/>
      <c r="C171" s="86"/>
      <c r="D171" s="91"/>
      <c r="E171" s="86"/>
      <c r="F171" s="86"/>
    </row>
    <row r="172" spans="1:7" x14ac:dyDescent="0.25">
      <c r="A172" s="85"/>
      <c r="B172" s="94"/>
      <c r="C172" s="94"/>
      <c r="D172" s="92"/>
      <c r="E172" s="93"/>
      <c r="F172" s="94"/>
    </row>
    <row r="173" spans="1:7" x14ac:dyDescent="0.25">
      <c r="A173" s="85"/>
      <c r="B173" s="94"/>
      <c r="C173" s="94"/>
      <c r="D173" s="92"/>
      <c r="E173" s="93"/>
      <c r="F173" s="95"/>
    </row>
  </sheetData>
  <customSheetViews>
    <customSheetView guid="{D4A57BB8-9AF4-44A7-816D-C884934CBC57}" topLeftCell="A131">
      <selection activeCell="E149" sqref="E149"/>
      <pageMargins left="0.7" right="0.7" top="0.75" bottom="0.75" header="0.3" footer="0.3"/>
      <pageSetup paperSize="9" orientation="portrait" r:id="rId1"/>
    </customSheetView>
    <customSheetView guid="{D5DBD1DD-3ED3-4279-A573-63B8A298C39D}" topLeftCell="A7">
      <selection activeCell="D18" sqref="D18"/>
      <pageMargins left="0.7" right="0.7" top="0.75" bottom="0.75" header="0.3" footer="0.3"/>
      <pageSetup paperSize="9" orientation="portrait" r:id="rId2"/>
    </customSheetView>
    <customSheetView guid="{B32FE5C6-2C79-46FC-8CE9-216D2B31297B}" showRuler="0" topLeftCell="A16">
      <selection activeCell="C6" sqref="C6"/>
      <pageMargins left="0.7" right="0.7" top="0.75" bottom="0.75" header="0.3" footer="0.3"/>
      <pageSetup paperSize="9" orientation="portrait" r:id="rId3"/>
      <headerFooter alignWithMargins="0"/>
    </customSheetView>
    <customSheetView guid="{685C70EE-DE6B-4357-A0E4-366B7D6B357F}" showRuler="0" topLeftCell="A37">
      <selection activeCell="B53" sqref="B53"/>
      <pageMargins left="0.7" right="0.7" top="0.75" bottom="0.75" header="0.3" footer="0.3"/>
      <pageSetup paperSize="9" orientation="portrait" r:id="rId4"/>
      <headerFooter alignWithMargins="0"/>
    </customSheetView>
    <customSheetView guid="{A3A37A94-A081-42E2-8BA9-34FF68CDF643}">
      <selection activeCell="B57" sqref="B57"/>
      <pageMargins left="0.7" right="0.7" top="0.75" bottom="0.75" header="0.3" footer="0.3"/>
      <pageSetup paperSize="9" orientation="portrait" r:id="rId5"/>
    </customSheetView>
    <customSheetView guid="{92E7B32E-8095-4223-A27D-70243EB53647}" topLeftCell="A71">
      <selection activeCell="B80" sqref="B80"/>
      <pageMargins left="0.7" right="0.7" top="0.75" bottom="0.75" header="0.3" footer="0.3"/>
      <pageSetup paperSize="9" orientation="portrait" r:id="rId6"/>
    </customSheetView>
  </customSheetViews>
  <phoneticPr fontId="0" type="noConversion"/>
  <pageMargins left="0.7" right="0.7" top="0.75" bottom="0.75" header="0.3" footer="0.3"/>
  <pageSetup paperSize="9" orientation="portrait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3"/>
  <sheetViews>
    <sheetView zoomScaleNormal="100" workbookViewId="0">
      <selection activeCell="G44" sqref="G44"/>
    </sheetView>
  </sheetViews>
  <sheetFormatPr baseColWidth="10" defaultRowHeight="15" x14ac:dyDescent="0.25"/>
  <cols>
    <col min="2" max="2" width="12.7109375" customWidth="1"/>
    <col min="3" max="3" width="35.85546875" customWidth="1"/>
    <col min="4" max="4" width="19.140625" customWidth="1"/>
    <col min="5" max="5" width="29" customWidth="1"/>
  </cols>
  <sheetData>
    <row r="1" spans="2:5" ht="15.75" x14ac:dyDescent="0.25">
      <c r="C1" s="49"/>
    </row>
    <row r="3" spans="2:5" x14ac:dyDescent="0.25">
      <c r="B3" s="24" t="s">
        <v>64</v>
      </c>
      <c r="C3" s="24"/>
      <c r="D3" s="24"/>
      <c r="E3" s="24"/>
    </row>
    <row r="4" spans="2:5" x14ac:dyDescent="0.25">
      <c r="B4" s="25" t="s">
        <v>11</v>
      </c>
      <c r="C4" s="25" t="s">
        <v>7</v>
      </c>
      <c r="D4" s="25" t="s">
        <v>8</v>
      </c>
      <c r="E4" s="25" t="s">
        <v>10</v>
      </c>
    </row>
    <row r="5" spans="2:5" ht="15.75" x14ac:dyDescent="0.25">
      <c r="B5" s="43"/>
      <c r="C5" s="47"/>
      <c r="D5" s="53"/>
      <c r="E5" s="52"/>
    </row>
    <row r="6" spans="2:5" x14ac:dyDescent="0.25">
      <c r="B6" s="96"/>
      <c r="C6" s="96"/>
      <c r="D6" s="96"/>
      <c r="E6" s="96"/>
    </row>
    <row r="7" spans="2:5" x14ac:dyDescent="0.25">
      <c r="B7" s="96"/>
      <c r="C7" s="96"/>
      <c r="D7" s="96"/>
      <c r="E7" s="96"/>
    </row>
    <row r="9" spans="2:5" x14ac:dyDescent="0.25">
      <c r="B9" s="42" t="s">
        <v>58</v>
      </c>
      <c r="C9" s="42"/>
      <c r="D9" s="42"/>
      <c r="E9" s="42"/>
    </row>
    <row r="10" spans="2:5" x14ac:dyDescent="0.25">
      <c r="B10" s="25" t="s">
        <v>11</v>
      </c>
      <c r="C10" s="25" t="s">
        <v>7</v>
      </c>
      <c r="D10" s="25" t="s">
        <v>8</v>
      </c>
      <c r="E10" s="25" t="s">
        <v>10</v>
      </c>
    </row>
    <row r="11" spans="2:5" ht="15.75" x14ac:dyDescent="0.25">
      <c r="B11" s="43"/>
      <c r="C11" s="47"/>
      <c r="D11" s="53"/>
      <c r="E11" s="52"/>
    </row>
    <row r="12" spans="2:5" x14ac:dyDescent="0.25">
      <c r="B12" s="96"/>
      <c r="C12" s="96"/>
      <c r="D12" s="96"/>
      <c r="E12" s="96"/>
    </row>
    <row r="13" spans="2:5" x14ac:dyDescent="0.25">
      <c r="B13" s="96"/>
      <c r="C13" s="96"/>
      <c r="D13" s="96"/>
      <c r="E13" s="96"/>
    </row>
    <row r="15" spans="2:5" x14ac:dyDescent="0.25">
      <c r="B15" s="24" t="s">
        <v>59</v>
      </c>
      <c r="C15" s="41"/>
      <c r="D15" s="41"/>
      <c r="E15" s="41"/>
    </row>
    <row r="16" spans="2:5" x14ac:dyDescent="0.25">
      <c r="B16" s="25" t="s">
        <v>11</v>
      </c>
      <c r="C16" s="25" t="s">
        <v>7</v>
      </c>
      <c r="D16" s="25" t="s">
        <v>8</v>
      </c>
      <c r="E16" s="25" t="s">
        <v>10</v>
      </c>
    </row>
    <row r="17" spans="2:5" ht="15.75" x14ac:dyDescent="0.25">
      <c r="B17" s="43"/>
      <c r="C17" s="47"/>
      <c r="D17" s="53"/>
      <c r="E17" s="52"/>
    </row>
    <row r="18" spans="2:5" x14ac:dyDescent="0.25">
      <c r="B18" s="96"/>
      <c r="C18" s="96"/>
      <c r="D18" s="96"/>
      <c r="E18" s="96"/>
    </row>
    <row r="19" spans="2:5" x14ac:dyDescent="0.25">
      <c r="B19" s="96"/>
      <c r="C19" s="96"/>
      <c r="D19" s="96"/>
      <c r="E19" s="96"/>
    </row>
    <row r="21" spans="2:5" x14ac:dyDescent="0.25">
      <c r="B21" s="24" t="s">
        <v>60</v>
      </c>
      <c r="C21" s="41"/>
      <c r="D21" s="41"/>
      <c r="E21" s="41"/>
    </row>
    <row r="22" spans="2:5" x14ac:dyDescent="0.25">
      <c r="B22" s="25" t="s">
        <v>11</v>
      </c>
      <c r="C22" s="25" t="s">
        <v>7</v>
      </c>
      <c r="D22" s="25" t="s">
        <v>8</v>
      </c>
      <c r="E22" s="25" t="s">
        <v>10</v>
      </c>
    </row>
    <row r="23" spans="2:5" ht="15.75" x14ac:dyDescent="0.25">
      <c r="B23" s="43"/>
      <c r="C23" s="47"/>
      <c r="D23" s="53"/>
      <c r="E23" s="52"/>
    </row>
    <row r="24" spans="2:5" x14ac:dyDescent="0.25">
      <c r="B24" s="96"/>
      <c r="C24" s="96"/>
      <c r="D24" s="96"/>
      <c r="E24" s="96"/>
    </row>
    <row r="25" spans="2:5" x14ac:dyDescent="0.25">
      <c r="B25" s="96"/>
      <c r="C25" s="96"/>
      <c r="D25" s="96"/>
      <c r="E25" s="96"/>
    </row>
    <row r="27" spans="2:5" x14ac:dyDescent="0.25">
      <c r="B27" s="82" t="s">
        <v>61</v>
      </c>
      <c r="C27" s="83"/>
      <c r="D27" s="83"/>
      <c r="E27" s="83"/>
    </row>
    <row r="28" spans="2:5" x14ac:dyDescent="0.25">
      <c r="B28" s="25" t="s">
        <v>11</v>
      </c>
      <c r="C28" s="25" t="s">
        <v>7</v>
      </c>
      <c r="D28" s="25" t="s">
        <v>8</v>
      </c>
      <c r="E28" s="25" t="s">
        <v>10</v>
      </c>
    </row>
    <row r="29" spans="2:5" ht="15.75" x14ac:dyDescent="0.25">
      <c r="B29" s="43"/>
      <c r="C29" s="47"/>
      <c r="D29" s="53"/>
      <c r="E29" s="52"/>
    </row>
    <row r="30" spans="2:5" x14ac:dyDescent="0.25">
      <c r="B30" s="96"/>
      <c r="C30" s="96"/>
      <c r="D30" s="96"/>
      <c r="E30" s="96"/>
    </row>
    <row r="31" spans="2:5" x14ac:dyDescent="0.25">
      <c r="B31" s="96"/>
      <c r="C31" s="96"/>
      <c r="D31" s="96"/>
      <c r="E31" s="96"/>
    </row>
    <row r="33" spans="2:5" x14ac:dyDescent="0.25">
      <c r="B33" s="82" t="s">
        <v>93</v>
      </c>
      <c r="C33" s="83"/>
      <c r="D33" s="83"/>
      <c r="E33" s="83"/>
    </row>
    <row r="34" spans="2:5" x14ac:dyDescent="0.25">
      <c r="B34" s="25" t="s">
        <v>11</v>
      </c>
      <c r="C34" s="25" t="s">
        <v>7</v>
      </c>
      <c r="D34" s="25" t="s">
        <v>8</v>
      </c>
      <c r="E34" s="25" t="s">
        <v>10</v>
      </c>
    </row>
    <row r="35" spans="2:5" ht="15.75" x14ac:dyDescent="0.25">
      <c r="B35" s="43"/>
      <c r="C35" s="47"/>
      <c r="D35" s="53"/>
      <c r="E35" s="52"/>
    </row>
    <row r="36" spans="2:5" x14ac:dyDescent="0.25">
      <c r="B36" s="96"/>
      <c r="C36" s="96"/>
      <c r="D36" s="96"/>
      <c r="E36" s="96"/>
    </row>
    <row r="37" spans="2:5" x14ac:dyDescent="0.25">
      <c r="B37" s="96"/>
      <c r="C37" s="96"/>
      <c r="D37" s="96"/>
      <c r="E37" s="96"/>
    </row>
    <row r="40" spans="2:5" x14ac:dyDescent="0.25">
      <c r="B40" s="24" t="s">
        <v>62</v>
      </c>
      <c r="C40" s="24"/>
      <c r="D40" s="24"/>
      <c r="E40" s="24"/>
    </row>
    <row r="41" spans="2:5" x14ac:dyDescent="0.25">
      <c r="B41" s="25" t="s">
        <v>11</v>
      </c>
      <c r="C41" s="25" t="s">
        <v>7</v>
      </c>
      <c r="D41" s="25" t="s">
        <v>8</v>
      </c>
      <c r="E41" s="25" t="s">
        <v>10</v>
      </c>
    </row>
    <row r="42" spans="2:5" ht="15.75" x14ac:dyDescent="0.25">
      <c r="B42" s="43"/>
      <c r="C42" s="47"/>
      <c r="D42" s="53"/>
      <c r="E42" s="52"/>
    </row>
    <row r="43" spans="2:5" x14ac:dyDescent="0.25">
      <c r="B43" s="96"/>
      <c r="C43" s="96"/>
      <c r="D43" s="96"/>
      <c r="E43" s="96"/>
    </row>
    <row r="44" spans="2:5" x14ac:dyDescent="0.25">
      <c r="B44" s="96"/>
      <c r="C44" s="96"/>
      <c r="D44" s="96"/>
      <c r="E44" s="96"/>
    </row>
    <row r="47" spans="2:5" x14ac:dyDescent="0.25">
      <c r="B47" s="24" t="s">
        <v>66</v>
      </c>
      <c r="C47" s="24"/>
      <c r="D47" s="24"/>
      <c r="E47" s="24"/>
    </row>
    <row r="48" spans="2:5" x14ac:dyDescent="0.25">
      <c r="B48" s="25" t="s">
        <v>11</v>
      </c>
      <c r="C48" s="25" t="s">
        <v>7</v>
      </c>
      <c r="D48" s="25" t="s">
        <v>8</v>
      </c>
      <c r="E48" s="25" t="s">
        <v>10</v>
      </c>
    </row>
    <row r="49" spans="2:5" ht="15.75" x14ac:dyDescent="0.25">
      <c r="B49" s="43"/>
      <c r="C49" s="47"/>
      <c r="D49" s="53"/>
      <c r="E49" s="52"/>
    </row>
    <row r="50" spans="2:5" x14ac:dyDescent="0.25">
      <c r="B50" s="96"/>
      <c r="C50" s="96"/>
      <c r="D50" s="96"/>
      <c r="E50" s="96"/>
    </row>
    <row r="51" spans="2:5" x14ac:dyDescent="0.25">
      <c r="B51" s="96"/>
      <c r="C51" s="96"/>
      <c r="D51" s="96"/>
      <c r="E51" s="96"/>
    </row>
    <row r="53" spans="2:5" x14ac:dyDescent="0.25">
      <c r="B53" s="24" t="s">
        <v>63</v>
      </c>
      <c r="C53" s="24"/>
      <c r="D53" s="24"/>
      <c r="E53" s="24"/>
    </row>
    <row r="54" spans="2:5" x14ac:dyDescent="0.25">
      <c r="B54" s="25" t="s">
        <v>11</v>
      </c>
      <c r="C54" s="25" t="s">
        <v>7</v>
      </c>
      <c r="D54" s="25" t="s">
        <v>8</v>
      </c>
      <c r="E54" s="25" t="s">
        <v>10</v>
      </c>
    </row>
    <row r="55" spans="2:5" ht="15.75" x14ac:dyDescent="0.25">
      <c r="B55" s="43"/>
      <c r="C55" s="47"/>
      <c r="D55" s="53"/>
      <c r="E55" s="52"/>
    </row>
    <row r="56" spans="2:5" x14ac:dyDescent="0.25">
      <c r="B56" s="96"/>
      <c r="C56" s="96"/>
      <c r="D56" s="96"/>
      <c r="E56" s="96"/>
    </row>
    <row r="57" spans="2:5" x14ac:dyDescent="0.25">
      <c r="B57" s="96"/>
      <c r="C57" s="96"/>
      <c r="D57" s="96"/>
      <c r="E57" s="96"/>
    </row>
    <row r="60" spans="2:5" x14ac:dyDescent="0.25">
      <c r="B60" s="24" t="s">
        <v>65</v>
      </c>
      <c r="C60" s="24"/>
      <c r="D60" s="24"/>
      <c r="E60" s="41"/>
    </row>
    <row r="61" spans="2:5" x14ac:dyDescent="0.25">
      <c r="B61" s="25" t="s">
        <v>11</v>
      </c>
      <c r="C61" s="25" t="s">
        <v>7</v>
      </c>
      <c r="D61" s="25" t="s">
        <v>8</v>
      </c>
      <c r="E61" s="25" t="s">
        <v>10</v>
      </c>
    </row>
    <row r="62" spans="2:5" x14ac:dyDescent="0.25">
      <c r="B62" s="96"/>
      <c r="C62" s="96"/>
      <c r="D62" s="96"/>
      <c r="E62" s="96"/>
    </row>
    <row r="63" spans="2:5" x14ac:dyDescent="0.25">
      <c r="B63" s="96"/>
      <c r="C63" s="96"/>
      <c r="D63" s="96"/>
      <c r="E63" s="96"/>
    </row>
  </sheetData>
  <customSheetViews>
    <customSheetView guid="{D4A57BB8-9AF4-44A7-816D-C884934CBC57}">
      <selection activeCell="G44" sqref="G44"/>
      <pageMargins left="0.7" right="0.7" top="0.75" bottom="0.75" header="0.3" footer="0.3"/>
    </customSheetView>
    <customSheetView guid="{D5DBD1DD-3ED3-4279-A573-63B8A298C39D}">
      <selection activeCell="C18" sqref="C18"/>
      <pageMargins left="0.7" right="0.7" top="0.75" bottom="0.75" header="0.3" footer="0.3"/>
    </customSheetView>
    <customSheetView guid="{B32FE5C6-2C79-46FC-8CE9-216D2B31297B}" showRuler="0">
      <selection activeCell="B19" sqref="B19"/>
      <pageMargins left="0.7" right="0.7" top="0.75" bottom="0.75" header="0.3" footer="0.3"/>
      <headerFooter alignWithMargins="0"/>
    </customSheetView>
    <customSheetView guid="{685C70EE-DE6B-4357-A0E4-366B7D6B357F}" showRuler="0">
      <selection activeCell="B12" sqref="B12"/>
      <pageMargins left="0.7" right="0.7" top="0.75" bottom="0.75" header="0.3" footer="0.3"/>
      <headerFooter alignWithMargins="0"/>
    </customSheetView>
    <customSheetView guid="{A3A37A94-A081-42E2-8BA9-34FF68CDF643}">
      <selection activeCell="C18" sqref="C18"/>
      <pageMargins left="0.7" right="0.7" top="0.75" bottom="0.75" header="0.3" footer="0.3"/>
    </customSheetView>
    <customSheetView guid="{92E7B32E-8095-4223-A27D-70243EB53647}" topLeftCell="A46">
      <selection activeCell="B40" sqref="B40"/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3" sqref="E23"/>
    </sheetView>
  </sheetViews>
  <sheetFormatPr baseColWidth="10" defaultRowHeight="15" x14ac:dyDescent="0.25"/>
  <sheetData>
    <row r="1" spans="1:1" x14ac:dyDescent="0.25">
      <c r="A1" s="17" t="e">
        <f t="shared" ref="A1" si="0">SUM(#REF!,#REF!,#REF!)</f>
        <v>#REF!</v>
      </c>
    </row>
  </sheetData>
  <customSheetViews>
    <customSheetView guid="{D4A57BB8-9AF4-44A7-816D-C884934CBC57}" state="hidden">
      <selection activeCell="E23" sqref="E23"/>
      <pageMargins left="0.7" right="0.7" top="0.75" bottom="0.75" header="0.3" footer="0.3"/>
    </customSheetView>
    <customSheetView guid="{92E7B32E-8095-4223-A27D-70243EB53647}" state="hidden">
      <selection activeCell="E23" sqref="E23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Dietas</vt:lpstr>
      <vt:lpstr>Dietas_</vt:lpstr>
      <vt:lpstr>Viajes</vt:lpstr>
      <vt:lpstr>Gastos repre-proto</vt:lpstr>
      <vt:lpstr>Hoja1</vt:lpstr>
    </vt:vector>
  </TitlesOfParts>
  <Company>PRINCIPADO_DE_ASTURIAS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Usuario de Windows</cp:lastModifiedBy>
  <dcterms:created xsi:type="dcterms:W3CDTF">2018-12-13T11:35:10Z</dcterms:created>
  <dcterms:modified xsi:type="dcterms:W3CDTF">2026-02-12T11:32:42Z</dcterms:modified>
</cp:coreProperties>
</file>