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Dietas" sheetId="1" r:id="rId1"/>
    <sheet name="Viajes" sheetId="2" r:id="rId2"/>
    <sheet name="Gastos repre-proto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H12" i="1"/>
  <c r="G12" i="1"/>
  <c r="K12" i="1"/>
  <c r="J12" i="1"/>
  <c r="N12" i="1"/>
  <c r="Q12" i="1"/>
  <c r="P12" i="1"/>
  <c r="AK12" i="1"/>
  <c r="AC12" i="1"/>
  <c r="AB12" i="1"/>
  <c r="AO7" i="1"/>
  <c r="AO8" i="1"/>
  <c r="AO10" i="1"/>
  <c r="AO11" i="1"/>
  <c r="AN11" i="1"/>
  <c r="AN7" i="1"/>
  <c r="AN10" i="1"/>
  <c r="AG12" i="1"/>
  <c r="AJ12" i="1"/>
  <c r="AM8" i="1"/>
  <c r="AM10" i="1"/>
  <c r="AM11" i="1"/>
  <c r="AD9" i="1"/>
  <c r="AD10" i="1"/>
  <c r="AD11" i="1"/>
  <c r="AD7" i="1"/>
  <c r="AD8" i="1"/>
  <c r="AA12" i="1"/>
  <c r="X12" i="1"/>
  <c r="AM7" i="1"/>
  <c r="I7" i="1"/>
  <c r="I8" i="1"/>
  <c r="I9" i="1"/>
  <c r="I10" i="1"/>
  <c r="I11" i="1"/>
  <c r="U7" i="1"/>
  <c r="U8" i="1"/>
  <c r="U9" i="1"/>
  <c r="U10" i="1"/>
  <c r="U11" i="1"/>
  <c r="R7" i="1"/>
  <c r="R8" i="1"/>
  <c r="R9" i="1"/>
  <c r="R10" i="1"/>
  <c r="R11" i="1"/>
  <c r="O7" i="1"/>
  <c r="O8" i="1"/>
  <c r="O9" i="1"/>
  <c r="O10" i="1"/>
  <c r="O11" i="1"/>
  <c r="L7" i="1"/>
  <c r="L8" i="1"/>
  <c r="L9" i="1"/>
  <c r="L10" i="1"/>
  <c r="L11" i="1"/>
  <c r="F7" i="1"/>
  <c r="F8" i="1"/>
  <c r="F9" i="1"/>
  <c r="F10" i="1"/>
  <c r="F11" i="1"/>
  <c r="AM12" i="1" l="1"/>
  <c r="U12" i="1"/>
  <c r="R12" i="1"/>
  <c r="I12" i="1"/>
  <c r="L12" i="1"/>
  <c r="F12" i="1"/>
  <c r="AD12" i="1"/>
</calcChain>
</file>

<file path=xl/sharedStrings.xml><?xml version="1.0" encoding="utf-8"?>
<sst xmlns="http://schemas.openxmlformats.org/spreadsheetml/2006/main" count="507" uniqueCount="189">
  <si>
    <t>Fecha</t>
  </si>
  <si>
    <t>INDEMNIZACIONES POR RAZÓN DE SERVICIO ABONADAS A ALTOS CARGOS EN EL AÑO 2023</t>
  </si>
  <si>
    <t>PRESIDENCIA DEL PRINCIPADO DE ASTURIAS</t>
  </si>
  <si>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</si>
  <si>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</si>
  <si>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</si>
  <si>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</si>
  <si>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</si>
  <si>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</si>
  <si>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</si>
  <si>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</si>
  <si>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</si>
  <si>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</si>
  <si>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</si>
  <si>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</si>
  <si>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</si>
  <si>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</si>
  <si>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</si>
  <si>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</si>
  <si>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</si>
  <si>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</si>
  <si>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</si>
  <si>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</si>
  <si>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112A</t>
  </si>
  <si>
    <t>Lugar y fechas</t>
  </si>
  <si>
    <t>Motivo</t>
  </si>
  <si>
    <t>Coste satisfecho</t>
  </si>
  <si>
    <t>Concepto</t>
  </si>
  <si>
    <t>Adjudicatario</t>
  </si>
  <si>
    <t>Agenda 1</t>
  </si>
  <si>
    <t>Agenda 2</t>
  </si>
  <si>
    <t>Agenda 3</t>
  </si>
  <si>
    <t>Objeto</t>
  </si>
  <si>
    <t>Juan Alfaro Iglesias</t>
  </si>
  <si>
    <t>Jefe de Protocolo</t>
  </si>
  <si>
    <t>Aranzazu Del Río Álvarez</t>
  </si>
  <si>
    <t>Periodista (Oficina Comunicación Gobierno)</t>
  </si>
  <si>
    <t>Idoya Rey Ménendez</t>
  </si>
  <si>
    <t>Armando Álvarez Álvarez</t>
  </si>
  <si>
    <t>Fotógrafo (Oficina Comunicación Gobierno)</t>
  </si>
  <si>
    <t>Alto Cargo: Adrián Barbón Rodríguez (PRESIDENTE)</t>
  </si>
  <si>
    <t>Alojamiento y manutención</t>
  </si>
  <si>
    <t>AVORIS RETAIL DIVISION, S.L.</t>
  </si>
  <si>
    <t>Manutención</t>
  </si>
  <si>
    <t>Agenda 4</t>
  </si>
  <si>
    <t>Madrid
19-21 de febrero</t>
  </si>
  <si>
    <t>Asistencia al Foro "Nueva Economía" y reunión con la Ministra de Transportes</t>
  </si>
  <si>
    <t>Agenda 5</t>
  </si>
  <si>
    <t>Agenda 6</t>
  </si>
  <si>
    <t>Agenda 7</t>
  </si>
  <si>
    <t>Agenda 8</t>
  </si>
  <si>
    <t>Agenda 9</t>
  </si>
  <si>
    <t>Agenda 10</t>
  </si>
  <si>
    <t>Agenda 11</t>
  </si>
  <si>
    <t>Agenda 12</t>
  </si>
  <si>
    <t>Agenda 13</t>
  </si>
  <si>
    <t>Agenda 14</t>
  </si>
  <si>
    <t>Agenda 15</t>
  </si>
  <si>
    <t>Agenda 16</t>
  </si>
  <si>
    <t>Agenda 17</t>
  </si>
  <si>
    <t>Agenda 18</t>
  </si>
  <si>
    <t>SANANDER, S.L.</t>
  </si>
  <si>
    <t>Desplazamiento, alojamiento y manutención</t>
  </si>
  <si>
    <t>TROFEOS TONI, S.L.</t>
  </si>
  <si>
    <t>Arcas artesanales de madera</t>
  </si>
  <si>
    <t>Regalos institucionales</t>
  </si>
  <si>
    <t>Comida protocolaria</t>
  </si>
  <si>
    <r>
      <t xml:space="preserve">Alto Cargo: </t>
    </r>
    <r>
      <rPr>
        <b/>
        <sz val="11"/>
        <color theme="1"/>
        <rFont val="Calibri"/>
        <family val="2"/>
        <scheme val="minor"/>
      </rPr>
      <t>Adrián Barbón Rodríguez (PRESIDENTE)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</si>
  <si>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Manuel Ángel Granda Díaz de la Campa (Director del Gabinete)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</si>
  <si>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Juan Alfaro Iglesias (Jefe de Protocolo)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</si>
  <si>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Ana Maria Alonso Prado (Técnico de Protocolo)</t>
    </r>
  </si>
  <si>
    <r>
      <t>Alto Cargo:</t>
    </r>
    <r>
      <rPr>
        <b/>
        <sz val="11"/>
        <color theme="1"/>
        <rFont val="Calibri"/>
        <family val="2"/>
        <scheme val="minor"/>
      </rPr>
      <t xml:space="preserve"> Sofia Clara Soto González (Responsable de Identidad Corporativa y Redes Sociales)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</si>
  <si>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Idoya Rey Menéndez (Periodista - Oficina de Comunicación del Gobierno)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</si>
  <si>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María Pantiga Rodríguez (Periodista - Oficina de Comunicación del Gobierno)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</si>
  <si>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Armando Álvarez Álvarez (Fotógrafo - Oficina de Comunicación del Gobierno)</t>
    </r>
  </si>
  <si>
    <t>Medallas para ex Presidentes y Princesa de Asturias</t>
  </si>
  <si>
    <t xml:space="preserve">Regalos institucionales </t>
  </si>
  <si>
    <t>Joyería La Isla, SL</t>
  </si>
  <si>
    <t>Visita del Ministro de Transportes y Movilidad Sostenible</t>
  </si>
  <si>
    <t>Restaurante Casa Fermín, SA</t>
  </si>
  <si>
    <t>Mesón Villa de Ureña</t>
  </si>
  <si>
    <t>Asistencia a Gala Prensa Ibérica</t>
  </si>
  <si>
    <t>Cena protocolaria</t>
  </si>
  <si>
    <t>Representantes del deporte y la empresa</t>
  </si>
  <si>
    <t>Javiaranch, SL</t>
  </si>
  <si>
    <t>Cruces de la Victoria y estatuillas del Rey Pelayo</t>
  </si>
  <si>
    <t>Libros sobre la Universidad Laboral de Gijón</t>
  </si>
  <si>
    <t>Asociación AA Univer. Laboral</t>
  </si>
  <si>
    <t>Placas rotuladas</t>
  </si>
  <si>
    <t>Colocación en regalos institucinales</t>
  </si>
  <si>
    <t>Visita embajador de España ante OCDE</t>
  </si>
  <si>
    <t>Placa de homenaje a mineros fallecidos en accidente Mina La Sota</t>
  </si>
  <si>
    <t>Centenario del accidente</t>
  </si>
  <si>
    <t>Libros sobre la Feria de Muestras de Gijón</t>
  </si>
  <si>
    <t>Ateneo Jovellanos</t>
  </si>
  <si>
    <t>Jarrones artesanales de vidirado</t>
  </si>
  <si>
    <t>Elvira López López</t>
  </si>
  <si>
    <t>Flores sepulturas Adolfo Suárez González y Claudio Sánchez Albornoz</t>
  </si>
  <si>
    <t>Visita a Ávila</t>
  </si>
  <si>
    <t>Flores Ana</t>
  </si>
  <si>
    <t>Flores monumento a mineros fallecidos y monumento a Marcelino Esducero</t>
  </si>
  <si>
    <t>Visit.Turón. Santa Bárbara</t>
  </si>
  <si>
    <t>Lotes de productos gastronómicos asturianos</t>
  </si>
  <si>
    <t>Obsequios protocolarios</t>
  </si>
  <si>
    <t>Quesos Pdo. Asturias, SL</t>
  </si>
  <si>
    <t>Mª Teresa Lorences Riesgo</t>
  </si>
  <si>
    <t>Jarrones de cerámica negra</t>
  </si>
  <si>
    <t>Dulce Mº Carvajal Gómez</t>
  </si>
  <si>
    <t>Piezas de cerámica</t>
  </si>
  <si>
    <t>Mª Eva Conde Rguez.</t>
  </si>
  <si>
    <t>Recogida Placa Olímpica al Mérito Deportivo</t>
  </si>
  <si>
    <t>Madrid, 10 y 1 de enero</t>
  </si>
  <si>
    <t>Madrid, 23 al 26 de enero</t>
  </si>
  <si>
    <t>Asistencia a FITUR</t>
  </si>
  <si>
    <t xml:space="preserve">Guipúzcoa, 25 y 26 de febrero </t>
  </si>
  <si>
    <t>Visista a instalaciones empresa CAF</t>
  </si>
  <si>
    <t>Madrid, 29 de febrero y 1 de marzo</t>
  </si>
  <si>
    <t>Reunión con Vicepresidenta 1ª del Gobierno</t>
  </si>
  <si>
    <t>Asistencia a XVI Foro Comunicación y Escuela</t>
  </si>
  <si>
    <t>Santiago de Cmpostela (Coruña), 12 y 13 de abril</t>
  </si>
  <si>
    <t>Asistencia a toma de posesión Presidente de Xunta de Galicia</t>
  </si>
  <si>
    <t xml:space="preserve">Madrid, 16 y 17 de mayo </t>
  </si>
  <si>
    <t>Asistencia a III Foro Inversión Empresarial Asturias, tierra de oportunidades</t>
  </si>
  <si>
    <t>Vegadeo, 6 y 7 de junio</t>
  </si>
  <si>
    <t>Inauguración de Feria de Muestras</t>
  </si>
  <si>
    <t>Madrid, 12 al 14 de junio</t>
  </si>
  <si>
    <t>Reunión Fundación Princesa y encuentro sobre turismo</t>
  </si>
  <si>
    <t>Santa Eulalia de Oscos, 22 y 23 de junio</t>
  </si>
  <si>
    <t>Elección como capital del turismo rural 2024</t>
  </si>
  <si>
    <t>Barcelona, 9 a 11 de agosto de 2024</t>
  </si>
  <si>
    <t>Taramundi, 6 y 7 de septiembre</t>
  </si>
  <si>
    <t>Actos del Día de Asturias</t>
  </si>
  <si>
    <t>Madrid, 26 y 27 de septiembre</t>
  </si>
  <si>
    <t>Reunión con el Presidente del Gobierno</t>
  </si>
  <si>
    <t>Madrid, 11 y 12 de octubre</t>
  </si>
  <si>
    <t>Asistencia a la Fiesta Nacional</t>
  </si>
  <si>
    <t>Restaurante Sumo</t>
  </si>
  <si>
    <t>Ávila, 8 y 9 de noviembre</t>
  </si>
  <si>
    <t>Participación en coloquio sobre la transición</t>
  </si>
  <si>
    <t>Agenda 19</t>
  </si>
  <si>
    <t>Restaurante Casa de Postas</t>
  </si>
  <si>
    <t>Barcelona, 23 al 26 de noviembre</t>
  </si>
  <si>
    <t>Santander, 12 y 13 de diciembre</t>
  </si>
  <si>
    <t>Conferencia de Presidentes</t>
  </si>
  <si>
    <t>Barcelona, 9 a 11 de agosto</t>
  </si>
  <si>
    <t>SANANDER, SL</t>
  </si>
  <si>
    <t>Madrid, 25 y 26 de enero</t>
  </si>
  <si>
    <t>Guipúzcoa, 25 y 26 de febrero</t>
  </si>
  <si>
    <t>Visita a instalaciones empresa CAF</t>
  </si>
  <si>
    <t>Despl., alojamiento y manut.</t>
  </si>
  <si>
    <t>Desplazamiento y manut.</t>
  </si>
  <si>
    <t>Desp., alojamiento y manut.</t>
  </si>
  <si>
    <t>Marín (Pontevedra), 4 y 5 de abril</t>
  </si>
  <si>
    <t>Asistencia al XVI Foro Comunicación y Escuela</t>
  </si>
  <si>
    <t>Madrid, 16 y 17 de mayo</t>
  </si>
  <si>
    <r>
      <t xml:space="preserve">Alto Cargo: </t>
    </r>
    <r>
      <rPr>
        <b/>
        <sz val="11"/>
        <color theme="1"/>
        <rFont val="Calibri"/>
        <family val="2"/>
        <scheme val="minor"/>
      </rPr>
      <t>Aránzazu del Río Álvarez (Responsable de Secretaría)</t>
    </r>
  </si>
  <si>
    <t>Madrid, 13 y 14 de marzo</t>
  </si>
  <si>
    <t>SANANDER, S. L.</t>
  </si>
  <si>
    <r>
      <t xml:space="preserve">Alto Cargo: </t>
    </r>
    <r>
      <rPr>
        <b/>
        <sz val="11"/>
        <color theme="1"/>
        <rFont val="Calibri"/>
        <family val="2"/>
        <scheme val="minor"/>
      </rPr>
      <t>Rafael Oñate Molina (Director Adjunto del Gabinete)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</si>
  <si>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Juan Aguado Martínez (Periodista de la Oficina de Comunicación)</t>
    </r>
  </si>
  <si>
    <t>Madrid, 29 de febrero a 1 de marzo</t>
  </si>
  <si>
    <t>Reunión con Vciepresidenta 1ª del Gobierno</t>
  </si>
  <si>
    <t>Madrid, 10 y 11 de enero</t>
  </si>
  <si>
    <t>Recogida Placa Olímpica Mérito Deportivo</t>
  </si>
  <si>
    <t>Madrid, 13 y 14 de junio</t>
  </si>
  <si>
    <t>Ruesga (Cantabria), 31 de agosto a 1 de septiembre</t>
  </si>
  <si>
    <t>Asistencia a la Fiesta del Camino de los Machucos</t>
  </si>
  <si>
    <t>SANANDER, sl</t>
  </si>
  <si>
    <r>
      <t xml:space="preserve">Alto Cargo: </t>
    </r>
    <r>
      <rPr>
        <b/>
        <sz val="11"/>
        <color theme="1"/>
        <rFont val="Calibri"/>
        <family val="2"/>
        <scheme val="minor"/>
      </rPr>
      <t>José Luis Salinas Fernández (Periodista - Oficina de Comunicación del Gobierno)</t>
    </r>
  </si>
  <si>
    <t>Sanander</t>
  </si>
  <si>
    <t xml:space="preserve"> Artemisa</t>
  </si>
  <si>
    <t>Asistencia al III Foro Inversión Empresarial Asturias, tierra de oportunidades</t>
  </si>
  <si>
    <t xml:space="preserve">Desplazamiento, alojamiento y manutención </t>
  </si>
  <si>
    <t xml:space="preserve">Agenda 7 </t>
  </si>
  <si>
    <t>Barcelona, 23 a 26 de noviembre</t>
  </si>
  <si>
    <t xml:space="preserve">Desp., alojamiento y manut. </t>
  </si>
  <si>
    <t>Visita a instalaciones de empresa CAF</t>
  </si>
  <si>
    <t>Asistencia a III Foro Inversión Empresarial, Asturias, tierra de oportunidades</t>
  </si>
  <si>
    <t>276.00 €</t>
  </si>
  <si>
    <t>Acto del Día de Asturias</t>
  </si>
  <si>
    <t>Santander, 12 y 13 de noviembre</t>
  </si>
  <si>
    <t>107.20 €</t>
  </si>
  <si>
    <t>Responsable de Secretaría</t>
  </si>
  <si>
    <t>112F</t>
  </si>
  <si>
    <t>Sofía Clara Soto González</t>
  </si>
  <si>
    <t>Responsable ident.corporativa y RR.SS.</t>
  </si>
  <si>
    <t>Toma posesión Presidente Cataluña y visita a obras del Centro Asturiano</t>
  </si>
  <si>
    <t>Reunión Presidente Cataluña, congreso UGT, inauguración obras Centro Asturiano y encuentro empresarial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</si>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</sst>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1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0" xfId="0" applyFont="1" applyBorder="1"/>
    <xf numFmtId="0" fontId="5" fillId="0" borderId="3" xfId="0" applyFont="1" applyBorder="1"/>
    <xf numFmtId="0" fontId="5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164" fontId="8" fillId="3" borderId="14" xfId="0" applyNumberFormat="1" applyFont="1" applyFill="1" applyBorder="1" applyAlignment="1">
      <alignment horizontal="right"/>
    </xf>
    <xf numFmtId="164" fontId="9" fillId="2" borderId="15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10" fillId="2" borderId="16" xfId="0" applyNumberFormat="1" applyFont="1" applyFill="1" applyBorder="1" applyAlignment="1">
      <alignment horizontal="right"/>
    </xf>
    <xf numFmtId="0" fontId="6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164" fontId="3" fillId="0" borderId="20" xfId="0" applyNumberFormat="1" applyFont="1" applyBorder="1" applyAlignment="1">
      <alignment horizontal="right"/>
    </xf>
    <xf numFmtId="164" fontId="8" fillId="3" borderId="19" xfId="0" applyNumberFormat="1" applyFont="1" applyFill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wrapText="1"/>
    </xf>
    <xf numFmtId="164" fontId="3" fillId="0" borderId="20" xfId="0" quotePrefix="1" applyNumberFormat="1" applyFont="1" applyBorder="1" applyAlignment="1">
      <alignment horizontal="right"/>
    </xf>
    <xf numFmtId="164" fontId="8" fillId="3" borderId="19" xfId="0" quotePrefix="1" applyNumberFormat="1" applyFont="1" applyFill="1" applyBorder="1" applyAlignment="1">
      <alignment horizontal="right"/>
    </xf>
    <xf numFmtId="0" fontId="6" fillId="0" borderId="21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164" fontId="3" fillId="0" borderId="21" xfId="0" applyNumberFormat="1" applyFont="1" applyBorder="1" applyAlignment="1">
      <alignment horizontal="right"/>
    </xf>
    <xf numFmtId="164" fontId="3" fillId="0" borderId="24" xfId="0" applyNumberFormat="1" applyFont="1" applyBorder="1" applyAlignment="1">
      <alignment horizontal="right"/>
    </xf>
    <xf numFmtId="164" fontId="8" fillId="3" borderId="23" xfId="0" applyNumberFormat="1" applyFont="1" applyFill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164" fontId="9" fillId="2" borderId="25" xfId="0" applyNumberFormat="1" applyFont="1" applyFill="1" applyBorder="1" applyAlignment="1">
      <alignment horizontal="right"/>
    </xf>
    <xf numFmtId="0" fontId="6" fillId="0" borderId="0" xfId="0" applyFont="1"/>
    <xf numFmtId="0" fontId="6" fillId="0" borderId="25" xfId="0" applyFont="1" applyBorder="1"/>
    <xf numFmtId="164" fontId="6" fillId="0" borderId="10" xfId="0" applyNumberFormat="1" applyFont="1" applyBorder="1"/>
    <xf numFmtId="164" fontId="6" fillId="0" borderId="26" xfId="0" applyNumberFormat="1" applyFont="1" applyBorder="1"/>
    <xf numFmtId="164" fontId="7" fillId="3" borderId="11" xfId="0" applyNumberFormat="1" applyFont="1" applyFill="1" applyBorder="1"/>
    <xf numFmtId="164" fontId="6" fillId="0" borderId="1" xfId="0" applyNumberFormat="1" applyFont="1" applyBorder="1"/>
    <xf numFmtId="164" fontId="6" fillId="0" borderId="27" xfId="0" applyNumberFormat="1" applyFont="1" applyBorder="1"/>
    <xf numFmtId="164" fontId="6" fillId="0" borderId="3" xfId="0" applyNumberFormat="1" applyFont="1" applyBorder="1"/>
    <xf numFmtId="164" fontId="7" fillId="3" borderId="26" xfId="0" applyNumberFormat="1" applyFont="1" applyFill="1" applyBorder="1"/>
    <xf numFmtId="164" fontId="7" fillId="3" borderId="13" xfId="0" applyNumberFormat="1" applyFont="1" applyFill="1" applyBorder="1"/>
    <xf numFmtId="164" fontId="9" fillId="2" borderId="28" xfId="0" applyNumberFormat="1" applyFont="1" applyFill="1" applyBorder="1" applyAlignment="1">
      <alignment horizontal="right"/>
    </xf>
    <xf numFmtId="164" fontId="10" fillId="2" borderId="28" xfId="0" applyNumberFormat="1" applyFont="1" applyFill="1" applyBorder="1" applyAlignment="1">
      <alignment horizontal="right"/>
    </xf>
    <xf numFmtId="0" fontId="1" fillId="5" borderId="29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0" fillId="0" borderId="0" xfId="0" applyFont="1"/>
    <xf numFmtId="0" fontId="0" fillId="4" borderId="0" xfId="0" applyFont="1" applyFill="1"/>
    <xf numFmtId="0" fontId="0" fillId="0" borderId="29" xfId="0" applyFont="1" applyBorder="1" applyAlignment="1">
      <alignment horizontal="center"/>
    </xf>
    <xf numFmtId="0" fontId="0" fillId="5" borderId="29" xfId="0" applyFont="1" applyFill="1" applyBorder="1" applyAlignment="1">
      <alignment horizontal="center"/>
    </xf>
    <xf numFmtId="0" fontId="0" fillId="6" borderId="29" xfId="0" applyFont="1" applyFill="1" applyBorder="1" applyAlignment="1">
      <alignment horizontal="center"/>
    </xf>
    <xf numFmtId="0" fontId="0" fillId="0" borderId="29" xfId="0" applyFont="1" applyBorder="1" applyAlignment="1">
      <alignment horizontal="center" wrapText="1"/>
    </xf>
    <xf numFmtId="44" fontId="0" fillId="0" borderId="29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5" borderId="29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9" xfId="0" applyFont="1" applyBorder="1" applyAlignment="1">
      <alignment horizontal="left" wrapText="1"/>
    </xf>
    <xf numFmtId="0" fontId="0" fillId="0" borderId="29" xfId="0" applyFont="1" applyFill="1" applyBorder="1" applyAlignment="1">
      <alignment horizontal="left" wrapText="1"/>
    </xf>
    <xf numFmtId="8" fontId="0" fillId="0" borderId="29" xfId="0" applyNumberFormat="1" applyFont="1" applyBorder="1" applyAlignment="1">
      <alignment horizontal="center"/>
    </xf>
    <xf numFmtId="6" fontId="0" fillId="0" borderId="29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8" fontId="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8" fontId="0" fillId="0" borderId="0" xfId="0" applyNumberFormat="1" applyFont="1" applyBorder="1" applyAlignment="1">
      <alignment horizontal="center"/>
    </xf>
    <xf numFmtId="0" fontId="0" fillId="6" borderId="29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8" fontId="0" fillId="0" borderId="29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6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8" fontId="0" fillId="0" borderId="32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 vertical="center"/>
    </xf>
    <xf numFmtId="8" fontId="0" fillId="0" borderId="32" xfId="0" applyNumberFormat="1" applyFont="1" applyBorder="1" applyAlignment="1">
      <alignment horizontal="center"/>
    </xf>
    <xf numFmtId="0" fontId="0" fillId="0" borderId="32" xfId="0" applyFont="1" applyBorder="1"/>
    <xf numFmtId="0" fontId="0" fillId="6" borderId="32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wrapText="1"/>
    </xf>
    <xf numFmtId="0" fontId="0" fillId="0" borderId="32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0" fillId="0" borderId="32" xfId="0" applyBorder="1" applyAlignment="1">
      <alignment horizontal="left"/>
    </xf>
    <xf numFmtId="0" fontId="0" fillId="7" borderId="32" xfId="0" applyFont="1" applyFill="1" applyBorder="1" applyAlignment="1">
      <alignment horizontal="left"/>
    </xf>
    <xf numFmtId="0" fontId="0" fillId="7" borderId="32" xfId="0" applyFont="1" applyFill="1" applyBorder="1" applyAlignment="1">
      <alignment horizontal="center"/>
    </xf>
    <xf numFmtId="8" fontId="0" fillId="7" borderId="32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3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15" fontId="3" fillId="0" borderId="0" xfId="0" applyNumberFormat="1" applyFont="1"/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/>
    </xf>
    <xf numFmtId="0" fontId="0" fillId="6" borderId="30" xfId="0" applyFont="1" applyFill="1" applyBorder="1" applyAlignment="1">
      <alignment horizontal="center" vertical="center"/>
    </xf>
    <xf numFmtId="0" fontId="0" fillId="6" borderId="3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8" fontId="0" fillId="0" borderId="30" xfId="0" applyNumberFormat="1" applyFont="1" applyBorder="1" applyAlignment="1">
      <alignment horizontal="center" vertical="center"/>
    </xf>
    <xf numFmtId="8" fontId="0" fillId="0" borderId="31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tabSelected="1" zoomScaleNormal="100" workbookViewId="0">
      <selection activeCell="G16" sqref="G16"/>
    </sheetView>
  </sheetViews>
  <sheetFormatPr baseColWidth="10" defaultColWidth="11.42578125" defaultRowHeight="15" x14ac:dyDescent="0.25"/>
  <cols>
    <col min="1" max="2" width="20.85546875" customWidth="1"/>
  </cols>
  <sheetData>
    <row r="1" spans="1:43" x14ac:dyDescent="0.25">
      <c r="A1" s="1" t="s">
        <v>0</v>
      </c>
      <c r="B1" s="99">
        <v>45686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x14ac:dyDescent="0.25">
      <c r="A2" s="3" t="s">
        <v>1</v>
      </c>
      <c r="B2" s="3"/>
      <c r="C2" s="3"/>
      <c r="D2" s="3"/>
      <c r="E2" s="3"/>
      <c r="F2" s="3" t="s">
        <v>188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4"/>
      <c r="AM2" s="4"/>
      <c r="AN2" s="4"/>
      <c r="AO2" s="4"/>
      <c r="AP2" s="4"/>
      <c r="AQ2" s="4"/>
    </row>
    <row r="3" spans="1:43" ht="15.75" x14ac:dyDescent="0.25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4"/>
      <c r="AM3" s="4"/>
      <c r="AN3" s="4"/>
      <c r="AO3" s="4"/>
      <c r="AP3" s="4"/>
      <c r="AQ3" s="4"/>
    </row>
    <row r="4" spans="1:43" ht="15.75" thickBot="1" x14ac:dyDescent="0.3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ht="16.5" thickTop="1" thickBot="1" x14ac:dyDescent="0.3">
      <c r="A5" s="7" t="s">
        <v>3</v>
      </c>
      <c r="B5" s="8" t="s">
        <v>4</v>
      </c>
      <c r="C5" s="9" t="s">
        <v>5</v>
      </c>
      <c r="D5" s="106" t="s">
        <v>6</v>
      </c>
      <c r="E5" s="101"/>
      <c r="F5" s="10"/>
      <c r="G5" s="100" t="s">
        <v>7</v>
      </c>
      <c r="H5" s="101"/>
      <c r="I5" s="10"/>
      <c r="J5" s="100" t="s">
        <v>8</v>
      </c>
      <c r="K5" s="101"/>
      <c r="L5" s="10"/>
      <c r="M5" s="100" t="s">
        <v>9</v>
      </c>
      <c r="N5" s="101"/>
      <c r="O5" s="10"/>
      <c r="P5" s="100" t="s">
        <v>10</v>
      </c>
      <c r="Q5" s="101"/>
      <c r="R5" s="10"/>
      <c r="S5" s="100" t="s">
        <v>11</v>
      </c>
      <c r="T5" s="101"/>
      <c r="U5" s="10"/>
      <c r="V5" s="100" t="s">
        <v>12</v>
      </c>
      <c r="W5" s="101"/>
      <c r="X5" s="10"/>
      <c r="Y5" s="100" t="s">
        <v>13</v>
      </c>
      <c r="Z5" s="101"/>
      <c r="AA5" s="10"/>
      <c r="AB5" s="100" t="s">
        <v>14</v>
      </c>
      <c r="AC5" s="101"/>
      <c r="AD5" s="10"/>
      <c r="AE5" s="100" t="s">
        <v>15</v>
      </c>
      <c r="AF5" s="101"/>
      <c r="AG5" s="10"/>
      <c r="AH5" s="100" t="s">
        <v>16</v>
      </c>
      <c r="AI5" s="101"/>
      <c r="AJ5" s="10"/>
      <c r="AK5" s="100" t="s">
        <v>17</v>
      </c>
      <c r="AL5" s="101"/>
      <c r="AM5" s="10"/>
      <c r="AN5" s="102" t="s">
        <v>18</v>
      </c>
      <c r="AO5" s="103"/>
      <c r="AP5" s="103"/>
      <c r="AQ5" s="104"/>
    </row>
    <row r="6" spans="1:43" ht="53.25" thickTop="1" thickBot="1" x14ac:dyDescent="0.3">
      <c r="A6" s="11"/>
      <c r="B6" s="12"/>
      <c r="C6" s="13"/>
      <c r="D6" s="14" t="s">
        <v>19</v>
      </c>
      <c r="E6" s="15" t="s">
        <v>20</v>
      </c>
      <c r="F6" s="16" t="s">
        <v>21</v>
      </c>
      <c r="G6" s="15" t="s">
        <v>19</v>
      </c>
      <c r="H6" s="15" t="s">
        <v>20</v>
      </c>
      <c r="I6" s="16" t="s">
        <v>21</v>
      </c>
      <c r="J6" s="15" t="s">
        <v>19</v>
      </c>
      <c r="K6" s="15" t="s">
        <v>20</v>
      </c>
      <c r="L6" s="16" t="s">
        <v>21</v>
      </c>
      <c r="M6" s="15" t="s">
        <v>19</v>
      </c>
      <c r="N6" s="15" t="s">
        <v>20</v>
      </c>
      <c r="O6" s="16" t="s">
        <v>21</v>
      </c>
      <c r="P6" s="15" t="s">
        <v>19</v>
      </c>
      <c r="Q6" s="15" t="s">
        <v>20</v>
      </c>
      <c r="R6" s="16" t="s">
        <v>21</v>
      </c>
      <c r="S6" s="15" t="s">
        <v>19</v>
      </c>
      <c r="T6" s="15" t="s">
        <v>20</v>
      </c>
      <c r="U6" s="16" t="s">
        <v>21</v>
      </c>
      <c r="V6" s="15" t="s">
        <v>19</v>
      </c>
      <c r="W6" s="15" t="s">
        <v>20</v>
      </c>
      <c r="X6" s="16" t="s">
        <v>21</v>
      </c>
      <c r="Y6" s="15" t="s">
        <v>19</v>
      </c>
      <c r="Z6" s="15" t="s">
        <v>20</v>
      </c>
      <c r="AA6" s="16" t="s">
        <v>21</v>
      </c>
      <c r="AB6" s="15" t="s">
        <v>19</v>
      </c>
      <c r="AC6" s="15" t="s">
        <v>20</v>
      </c>
      <c r="AD6" s="16" t="s">
        <v>21</v>
      </c>
      <c r="AE6" s="15" t="s">
        <v>19</v>
      </c>
      <c r="AF6" s="15" t="s">
        <v>20</v>
      </c>
      <c r="AG6" s="16" t="s">
        <v>21</v>
      </c>
      <c r="AH6" s="15" t="s">
        <v>19</v>
      </c>
      <c r="AI6" s="15" t="s">
        <v>20</v>
      </c>
      <c r="AJ6" s="16" t="s">
        <v>21</v>
      </c>
      <c r="AK6" s="15" t="s">
        <v>19</v>
      </c>
      <c r="AL6" s="15" t="s">
        <v>20</v>
      </c>
      <c r="AM6" s="16" t="s">
        <v>21</v>
      </c>
      <c r="AN6" s="17" t="s">
        <v>19</v>
      </c>
      <c r="AO6" s="17" t="s">
        <v>20</v>
      </c>
      <c r="AP6" s="18" t="s">
        <v>22</v>
      </c>
      <c r="AQ6" s="19"/>
    </row>
    <row r="7" spans="1:43" ht="15.75" thickTop="1" x14ac:dyDescent="0.25">
      <c r="A7" s="29" t="s">
        <v>33</v>
      </c>
      <c r="B7" s="30" t="s">
        <v>34</v>
      </c>
      <c r="C7" s="31" t="s">
        <v>23</v>
      </c>
      <c r="D7" s="26"/>
      <c r="E7" s="26"/>
      <c r="F7" s="20">
        <f t="shared" ref="F7:F11" si="0">D7+E7</f>
        <v>0</v>
      </c>
      <c r="G7" s="26"/>
      <c r="H7" s="28"/>
      <c r="I7" s="20">
        <f t="shared" ref="I7:I11" si="1">SUM(G7:H7)</f>
        <v>0</v>
      </c>
      <c r="J7" s="26"/>
      <c r="K7" s="28"/>
      <c r="L7" s="20">
        <f t="shared" ref="L7:L11" si="2">SUM(J7:K7)</f>
        <v>0</v>
      </c>
      <c r="M7" s="26"/>
      <c r="N7" s="28"/>
      <c r="O7" s="20">
        <f t="shared" ref="O7:O11" si="3">SUM(M7:N7)</f>
        <v>0</v>
      </c>
      <c r="P7" s="26"/>
      <c r="Q7" s="28"/>
      <c r="R7" s="20">
        <f t="shared" ref="R7:R11" si="4">SUM(P7:Q7)</f>
        <v>0</v>
      </c>
      <c r="S7" s="26"/>
      <c r="T7" s="28"/>
      <c r="U7" s="20">
        <f t="shared" ref="U7:U11" si="5">SUM(S7:T7)</f>
        <v>0</v>
      </c>
      <c r="V7" s="26"/>
      <c r="W7" s="28"/>
      <c r="X7" s="27"/>
      <c r="Y7" s="26">
        <v>161.85</v>
      </c>
      <c r="Z7" s="28"/>
      <c r="AA7" s="27">
        <v>161.85</v>
      </c>
      <c r="AB7" s="26"/>
      <c r="AC7" s="28"/>
      <c r="AD7" s="27">
        <f t="shared" ref="AD7:AD8" si="6">SUM(AB7:AC7)</f>
        <v>0</v>
      </c>
      <c r="AE7" s="26"/>
      <c r="AF7" s="28"/>
      <c r="AG7" s="27"/>
      <c r="AH7" s="26"/>
      <c r="AI7" s="28"/>
      <c r="AJ7" s="27"/>
      <c r="AK7" s="26"/>
      <c r="AL7" s="28"/>
      <c r="AM7" s="27">
        <f>SUM(AK7:AL7)</f>
        <v>0</v>
      </c>
      <c r="AN7" s="21">
        <f t="shared" ref="AN7:AN11" si="7">D7+G7+J7+M7+P7+S7+V7+Y7+AB7+AE7+AH7+AK7</f>
        <v>161.85</v>
      </c>
      <c r="AO7" s="22">
        <f t="shared" ref="AO7:AO11" si="8">E7+H7+K7+N7+Q7+T7+W7+Z7+AC7+AF7+AI7+AL7</f>
        <v>0</v>
      </c>
      <c r="AP7" s="22"/>
      <c r="AQ7" s="23">
        <v>161.85</v>
      </c>
    </row>
    <row r="8" spans="1:43" ht="26.25" x14ac:dyDescent="0.25">
      <c r="A8" s="24" t="s">
        <v>35</v>
      </c>
      <c r="B8" s="32" t="s">
        <v>182</v>
      </c>
      <c r="C8" s="31" t="s">
        <v>23</v>
      </c>
      <c r="D8" s="26"/>
      <c r="E8" s="26"/>
      <c r="F8" s="20">
        <f t="shared" si="0"/>
        <v>0</v>
      </c>
      <c r="G8" s="26"/>
      <c r="H8" s="28"/>
      <c r="I8" s="20">
        <f t="shared" si="1"/>
        <v>0</v>
      </c>
      <c r="J8" s="26"/>
      <c r="K8" s="28"/>
      <c r="L8" s="20">
        <f t="shared" si="2"/>
        <v>0</v>
      </c>
      <c r="M8" s="26"/>
      <c r="N8" s="28"/>
      <c r="O8" s="20">
        <f t="shared" si="3"/>
        <v>0</v>
      </c>
      <c r="P8" s="26"/>
      <c r="Q8" s="28"/>
      <c r="R8" s="20">
        <f t="shared" si="4"/>
        <v>0</v>
      </c>
      <c r="S8" s="26"/>
      <c r="T8" s="28"/>
      <c r="U8" s="20">
        <f t="shared" si="5"/>
        <v>0</v>
      </c>
      <c r="V8" s="26"/>
      <c r="W8" s="28"/>
      <c r="X8" s="27"/>
      <c r="Y8" s="33">
        <v>32.549999999999997</v>
      </c>
      <c r="Z8" s="33"/>
      <c r="AA8" s="34">
        <v>32.549999999999997</v>
      </c>
      <c r="AB8" s="33"/>
      <c r="AC8" s="33"/>
      <c r="AD8" s="27">
        <f t="shared" si="6"/>
        <v>0</v>
      </c>
      <c r="AE8" s="33"/>
      <c r="AF8" s="33"/>
      <c r="AG8" s="34"/>
      <c r="AH8" s="33"/>
      <c r="AI8" s="33"/>
      <c r="AJ8" s="34"/>
      <c r="AK8" s="33"/>
      <c r="AL8" s="33"/>
      <c r="AM8" s="27">
        <f t="shared" ref="AM8:AM11" si="9">SUM(AK8:AL8)</f>
        <v>0</v>
      </c>
      <c r="AN8" s="21">
        <v>32.549999999999997</v>
      </c>
      <c r="AO8" s="22">
        <f t="shared" si="8"/>
        <v>0</v>
      </c>
      <c r="AP8" s="22"/>
      <c r="AQ8" s="23">
        <v>32.549999999999997</v>
      </c>
    </row>
    <row r="9" spans="1:43" ht="39" x14ac:dyDescent="0.25">
      <c r="A9" s="29" t="s">
        <v>184</v>
      </c>
      <c r="B9" s="25" t="s">
        <v>185</v>
      </c>
      <c r="C9" s="31" t="s">
        <v>23</v>
      </c>
      <c r="D9" s="26"/>
      <c r="E9" s="26"/>
      <c r="F9" s="20">
        <f t="shared" si="0"/>
        <v>0</v>
      </c>
      <c r="G9" s="26"/>
      <c r="H9" s="28"/>
      <c r="I9" s="20">
        <f t="shared" si="1"/>
        <v>0</v>
      </c>
      <c r="J9" s="26"/>
      <c r="K9" s="28"/>
      <c r="L9" s="20">
        <f t="shared" si="2"/>
        <v>0</v>
      </c>
      <c r="M9" s="26"/>
      <c r="N9" s="28"/>
      <c r="O9" s="20">
        <f t="shared" si="3"/>
        <v>0</v>
      </c>
      <c r="P9" s="26"/>
      <c r="Q9" s="28"/>
      <c r="R9" s="20">
        <f t="shared" si="4"/>
        <v>0</v>
      </c>
      <c r="S9" s="26"/>
      <c r="T9" s="28"/>
      <c r="U9" s="20">
        <f t="shared" si="5"/>
        <v>0</v>
      </c>
      <c r="V9" s="26"/>
      <c r="W9" s="28"/>
      <c r="X9" s="27"/>
      <c r="Y9" s="26">
        <v>160.6</v>
      </c>
      <c r="Z9" s="28"/>
      <c r="AA9" s="27">
        <v>160.6</v>
      </c>
      <c r="AB9" s="26"/>
      <c r="AC9" s="28"/>
      <c r="AD9" s="27">
        <f t="shared" ref="AD9:AD11" si="10">SUM(AB9:AC9)</f>
        <v>0</v>
      </c>
      <c r="AE9" s="26"/>
      <c r="AF9" s="28"/>
      <c r="AG9" s="27"/>
      <c r="AH9" s="26"/>
      <c r="AI9" s="28"/>
      <c r="AJ9" s="27"/>
      <c r="AK9" s="26">
        <v>16</v>
      </c>
      <c r="AL9" s="28"/>
      <c r="AM9" s="27">
        <v>16</v>
      </c>
      <c r="AN9" s="21">
        <v>176.6</v>
      </c>
      <c r="AO9" s="22"/>
      <c r="AP9" s="22"/>
      <c r="AQ9" s="22">
        <v>176.6</v>
      </c>
    </row>
    <row r="10" spans="1:43" ht="26.25" x14ac:dyDescent="0.25">
      <c r="A10" s="29" t="s">
        <v>37</v>
      </c>
      <c r="B10" s="25" t="s">
        <v>36</v>
      </c>
      <c r="C10" s="31" t="s">
        <v>183</v>
      </c>
      <c r="D10" s="26"/>
      <c r="E10" s="26"/>
      <c r="F10" s="20">
        <f t="shared" si="0"/>
        <v>0</v>
      </c>
      <c r="G10" s="26"/>
      <c r="H10" s="28"/>
      <c r="I10" s="20">
        <f t="shared" si="1"/>
        <v>0</v>
      </c>
      <c r="J10" s="26"/>
      <c r="K10" s="28"/>
      <c r="L10" s="20">
        <f t="shared" si="2"/>
        <v>0</v>
      </c>
      <c r="M10" s="26"/>
      <c r="N10" s="28"/>
      <c r="O10" s="20">
        <f t="shared" si="3"/>
        <v>0</v>
      </c>
      <c r="P10" s="26"/>
      <c r="Q10" s="28"/>
      <c r="R10" s="20">
        <f>SUM(P10:Q10)</f>
        <v>0</v>
      </c>
      <c r="S10" s="26"/>
      <c r="T10" s="28"/>
      <c r="U10" s="20">
        <f t="shared" si="5"/>
        <v>0</v>
      </c>
      <c r="V10" s="26"/>
      <c r="W10" s="28"/>
      <c r="X10" s="27"/>
      <c r="Y10" s="26">
        <v>107.2</v>
      </c>
      <c r="Z10" s="28"/>
      <c r="AA10" s="27">
        <v>107.2</v>
      </c>
      <c r="AB10" s="26"/>
      <c r="AC10" s="28"/>
      <c r="AD10" s="27">
        <f t="shared" si="10"/>
        <v>0</v>
      </c>
      <c r="AE10" s="26"/>
      <c r="AF10" s="28"/>
      <c r="AG10" s="27"/>
      <c r="AH10" s="26"/>
      <c r="AI10" s="28"/>
      <c r="AJ10" s="27"/>
      <c r="AK10" s="26"/>
      <c r="AL10" s="28"/>
      <c r="AM10" s="27">
        <f t="shared" si="9"/>
        <v>0</v>
      </c>
      <c r="AN10" s="21">
        <f t="shared" si="7"/>
        <v>107.2</v>
      </c>
      <c r="AO10" s="22">
        <f t="shared" si="8"/>
        <v>0</v>
      </c>
      <c r="AP10" s="22"/>
      <c r="AQ10" s="22" t="s">
        <v>181</v>
      </c>
    </row>
    <row r="11" spans="1:43" ht="27" thickBot="1" x14ac:dyDescent="0.3">
      <c r="A11" s="35" t="s">
        <v>38</v>
      </c>
      <c r="B11" s="25" t="s">
        <v>39</v>
      </c>
      <c r="C11" s="36" t="s">
        <v>183</v>
      </c>
      <c r="D11" s="37"/>
      <c r="E11" s="38"/>
      <c r="F11" s="20">
        <f t="shared" si="0"/>
        <v>0</v>
      </c>
      <c r="G11" s="38"/>
      <c r="H11" s="40"/>
      <c r="I11" s="20">
        <f t="shared" si="1"/>
        <v>0</v>
      </c>
      <c r="J11" s="38"/>
      <c r="K11" s="40"/>
      <c r="L11" s="20">
        <f t="shared" si="2"/>
        <v>0</v>
      </c>
      <c r="M11" s="38"/>
      <c r="N11" s="40"/>
      <c r="O11" s="20">
        <f t="shared" si="3"/>
        <v>0</v>
      </c>
      <c r="P11" s="38"/>
      <c r="Q11" s="40"/>
      <c r="R11" s="20">
        <f t="shared" si="4"/>
        <v>0</v>
      </c>
      <c r="S11" s="38"/>
      <c r="T11" s="40"/>
      <c r="U11" s="20">
        <f t="shared" si="5"/>
        <v>0</v>
      </c>
      <c r="V11" s="38"/>
      <c r="W11" s="40"/>
      <c r="X11" s="39"/>
      <c r="Y11" s="38">
        <v>164.76</v>
      </c>
      <c r="Z11" s="40"/>
      <c r="AA11" s="39">
        <v>164.76</v>
      </c>
      <c r="AB11" s="38"/>
      <c r="AC11" s="40"/>
      <c r="AD11" s="27">
        <f t="shared" si="10"/>
        <v>0</v>
      </c>
      <c r="AE11" s="38"/>
      <c r="AF11" s="40"/>
      <c r="AG11" s="39"/>
      <c r="AH11" s="38"/>
      <c r="AI11" s="40"/>
      <c r="AJ11" s="39"/>
      <c r="AK11" s="38">
        <v>36.9</v>
      </c>
      <c r="AL11" s="40"/>
      <c r="AM11" s="27">
        <f t="shared" si="9"/>
        <v>36.9</v>
      </c>
      <c r="AN11" s="21">
        <f t="shared" si="7"/>
        <v>201.66</v>
      </c>
      <c r="AO11" s="22">
        <f t="shared" si="8"/>
        <v>0</v>
      </c>
      <c r="AP11" s="41"/>
      <c r="AQ11" s="41">
        <v>201.66</v>
      </c>
    </row>
    <row r="12" spans="1:43" ht="16.5" thickTop="1" thickBot="1" x14ac:dyDescent="0.3">
      <c r="A12" s="42"/>
      <c r="B12" s="42"/>
      <c r="C12" s="43"/>
      <c r="D12" s="44">
        <f t="shared" ref="D12:L12" si="11">SUM(D7:D11)</f>
        <v>0</v>
      </c>
      <c r="E12" s="44">
        <f t="shared" si="11"/>
        <v>0</v>
      </c>
      <c r="F12" s="46">
        <f t="shared" si="11"/>
        <v>0</v>
      </c>
      <c r="G12" s="47">
        <f t="shared" si="11"/>
        <v>0</v>
      </c>
      <c r="H12" s="47">
        <f t="shared" si="11"/>
        <v>0</v>
      </c>
      <c r="I12" s="46">
        <f t="shared" si="11"/>
        <v>0</v>
      </c>
      <c r="J12" s="48">
        <f t="shared" si="11"/>
        <v>0</v>
      </c>
      <c r="K12" s="49">
        <f t="shared" si="11"/>
        <v>0</v>
      </c>
      <c r="L12" s="46">
        <f t="shared" si="11"/>
        <v>0</v>
      </c>
      <c r="M12" s="47"/>
      <c r="N12" s="47">
        <f>SUM(N7:N11)</f>
        <v>0</v>
      </c>
      <c r="O12" s="46"/>
      <c r="P12" s="47">
        <f>SUM(P7:P11)</f>
        <v>0</v>
      </c>
      <c r="Q12" s="47">
        <f>SUM(Q7:Q11)</f>
        <v>0</v>
      </c>
      <c r="R12" s="46">
        <f>SUM(R7:R11)</f>
        <v>0</v>
      </c>
      <c r="S12" s="47"/>
      <c r="T12" s="45"/>
      <c r="U12" s="50">
        <f>SUM(U7:U11)</f>
        <v>0</v>
      </c>
      <c r="V12" s="44"/>
      <c r="W12" s="49"/>
      <c r="X12" s="51">
        <f>SUM(X7:X11)</f>
        <v>0</v>
      </c>
      <c r="Y12" s="48"/>
      <c r="Z12" s="47"/>
      <c r="AA12" s="46">
        <f>SUM(AA7:AA11)</f>
        <v>626.96</v>
      </c>
      <c r="AB12" s="47">
        <f>SUM(AB7:AB11)</f>
        <v>0</v>
      </c>
      <c r="AC12" s="45">
        <f>SUM(AC7:AC11)</f>
        <v>0</v>
      </c>
      <c r="AD12" s="46">
        <f>SUM(AD7:AD11)</f>
        <v>0</v>
      </c>
      <c r="AE12" s="47"/>
      <c r="AF12" s="45"/>
      <c r="AG12" s="46">
        <f>SUM(AG7:AG11)</f>
        <v>0</v>
      </c>
      <c r="AH12" s="47"/>
      <c r="AI12" s="45"/>
      <c r="AJ12" s="46">
        <f>SUM(AJ7:AJ11)</f>
        <v>0</v>
      </c>
      <c r="AK12" s="47">
        <f>SUM(AK7:AK11)</f>
        <v>52.9</v>
      </c>
      <c r="AL12" s="45"/>
      <c r="AM12" s="46">
        <f>SUM(AM7:AM11)</f>
        <v>52.9</v>
      </c>
      <c r="AN12" s="52"/>
      <c r="AO12" s="52"/>
      <c r="AP12" s="52"/>
      <c r="AQ12" s="53">
        <v>679.86</v>
      </c>
    </row>
    <row r="13" spans="1:43" ht="15.75" thickTop="1" x14ac:dyDescent="0.25"/>
  </sheetData>
  <mergeCells count="14">
    <mergeCell ref="AE5:AF5"/>
    <mergeCell ref="AH5:AI5"/>
    <mergeCell ref="AK5:AL5"/>
    <mergeCell ref="AN5:AQ5"/>
    <mergeCell ref="A3:AK3"/>
    <mergeCell ref="D5:E5"/>
    <mergeCell ref="G5:H5"/>
    <mergeCell ref="J5:K5"/>
    <mergeCell ref="M5:N5"/>
    <mergeCell ref="P5:Q5"/>
    <mergeCell ref="S5:T5"/>
    <mergeCell ref="V5:W5"/>
    <mergeCell ref="Y5:Z5"/>
    <mergeCell ref="AB5:AC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workbookViewId="0"/>
  </sheetViews>
  <sheetFormatPr baseColWidth="10" defaultColWidth="11.42578125" defaultRowHeight="15" x14ac:dyDescent="0.25"/>
  <cols>
    <col min="1" max="1" width="11.42578125" style="56"/>
    <col min="2" max="2" width="54.85546875" style="56" customWidth="1"/>
    <col min="3" max="3" width="40.85546875" style="56" customWidth="1"/>
    <col min="4" max="4" width="15.28515625" style="56" customWidth="1"/>
    <col min="5" max="5" width="27" style="56" customWidth="1"/>
    <col min="6" max="6" width="17.42578125" style="56" customWidth="1"/>
    <col min="7" max="16384" width="11.42578125" style="56"/>
  </cols>
  <sheetData>
    <row r="2" spans="1:6" x14ac:dyDescent="0.25">
      <c r="B2" s="57" t="s">
        <v>67</v>
      </c>
    </row>
    <row r="3" spans="1:6" x14ac:dyDescent="0.25">
      <c r="A3" s="58"/>
      <c r="B3" s="59" t="s">
        <v>24</v>
      </c>
      <c r="C3" s="59" t="s">
        <v>25</v>
      </c>
      <c r="D3" s="59" t="s">
        <v>26</v>
      </c>
      <c r="E3" s="59" t="s">
        <v>27</v>
      </c>
      <c r="F3" s="59" t="s">
        <v>28</v>
      </c>
    </row>
    <row r="4" spans="1:6" x14ac:dyDescent="0.25">
      <c r="A4" s="60" t="s">
        <v>29</v>
      </c>
      <c r="B4" s="61" t="s">
        <v>111</v>
      </c>
      <c r="C4" s="61" t="s">
        <v>110</v>
      </c>
      <c r="D4" s="70">
        <v>404.02</v>
      </c>
      <c r="E4" s="58" t="s">
        <v>149</v>
      </c>
      <c r="F4" s="61" t="s">
        <v>61</v>
      </c>
    </row>
    <row r="5" spans="1:6" x14ac:dyDescent="0.25">
      <c r="A5" s="60" t="s">
        <v>30</v>
      </c>
      <c r="B5" s="61" t="s">
        <v>112</v>
      </c>
      <c r="C5" s="61" t="s">
        <v>113</v>
      </c>
      <c r="D5" s="70">
        <v>484</v>
      </c>
      <c r="E5" s="58" t="s">
        <v>41</v>
      </c>
      <c r="F5" s="61" t="s">
        <v>61</v>
      </c>
    </row>
    <row r="6" spans="1:6" x14ac:dyDescent="0.25">
      <c r="A6" s="60" t="s">
        <v>31</v>
      </c>
      <c r="B6" s="61" t="s">
        <v>114</v>
      </c>
      <c r="C6" s="61" t="s">
        <v>115</v>
      </c>
      <c r="D6" s="70">
        <v>252.72</v>
      </c>
      <c r="E6" s="58" t="s">
        <v>41</v>
      </c>
      <c r="F6" s="61" t="s">
        <v>61</v>
      </c>
    </row>
    <row r="7" spans="1:6" x14ac:dyDescent="0.25">
      <c r="A7" s="107" t="s">
        <v>44</v>
      </c>
      <c r="B7" s="109" t="s">
        <v>116</v>
      </c>
      <c r="C7" s="109" t="s">
        <v>117</v>
      </c>
      <c r="D7" s="111">
        <v>201.03</v>
      </c>
      <c r="E7" s="113" t="s">
        <v>150</v>
      </c>
      <c r="F7" s="61" t="s">
        <v>169</v>
      </c>
    </row>
    <row r="8" spans="1:6" x14ac:dyDescent="0.25">
      <c r="A8" s="108"/>
      <c r="B8" s="110"/>
      <c r="C8" s="110"/>
      <c r="D8" s="112"/>
      <c r="E8" s="114"/>
      <c r="F8" s="61" t="s">
        <v>170</v>
      </c>
    </row>
    <row r="9" spans="1:6" x14ac:dyDescent="0.25">
      <c r="A9" s="60" t="s">
        <v>47</v>
      </c>
      <c r="B9" s="61" t="s">
        <v>156</v>
      </c>
      <c r="C9" s="61" t="s">
        <v>81</v>
      </c>
      <c r="D9" s="70">
        <v>228.88</v>
      </c>
      <c r="E9" s="58" t="s">
        <v>151</v>
      </c>
      <c r="F9" s="61" t="s">
        <v>61</v>
      </c>
    </row>
    <row r="10" spans="1:6" ht="30" x14ac:dyDescent="0.25">
      <c r="A10" s="60" t="s">
        <v>48</v>
      </c>
      <c r="B10" s="61" t="s">
        <v>152</v>
      </c>
      <c r="C10" s="61" t="s">
        <v>118</v>
      </c>
      <c r="D10" s="70">
        <v>121.5</v>
      </c>
      <c r="E10" s="58" t="s">
        <v>41</v>
      </c>
      <c r="F10" s="61" t="s">
        <v>61</v>
      </c>
    </row>
    <row r="11" spans="1:6" ht="30" x14ac:dyDescent="0.25">
      <c r="A11" s="60" t="s">
        <v>49</v>
      </c>
      <c r="B11" s="61" t="s">
        <v>119</v>
      </c>
      <c r="C11" s="61" t="s">
        <v>120</v>
      </c>
      <c r="D11" s="70">
        <v>242.34</v>
      </c>
      <c r="E11" s="58" t="s">
        <v>41</v>
      </c>
      <c r="F11" s="61" t="s">
        <v>61</v>
      </c>
    </row>
    <row r="12" spans="1:6" ht="30" x14ac:dyDescent="0.25">
      <c r="A12" s="60" t="s">
        <v>50</v>
      </c>
      <c r="B12" s="61" t="s">
        <v>121</v>
      </c>
      <c r="C12" s="61" t="s">
        <v>122</v>
      </c>
      <c r="D12" s="70">
        <v>296.42</v>
      </c>
      <c r="E12" s="58" t="s">
        <v>151</v>
      </c>
      <c r="F12" s="61" t="s">
        <v>61</v>
      </c>
    </row>
    <row r="13" spans="1:6" x14ac:dyDescent="0.25">
      <c r="A13" s="60" t="s">
        <v>51</v>
      </c>
      <c r="B13" s="61" t="s">
        <v>123</v>
      </c>
      <c r="C13" s="61" t="s">
        <v>124</v>
      </c>
      <c r="D13" s="70">
        <v>108</v>
      </c>
      <c r="E13" s="58" t="s">
        <v>41</v>
      </c>
      <c r="F13" s="61" t="s">
        <v>61</v>
      </c>
    </row>
    <row r="14" spans="1:6" ht="30" x14ac:dyDescent="0.25">
      <c r="A14" s="60" t="s">
        <v>52</v>
      </c>
      <c r="B14" s="61" t="s">
        <v>125</v>
      </c>
      <c r="C14" s="61" t="s">
        <v>126</v>
      </c>
      <c r="D14" s="70">
        <v>248</v>
      </c>
      <c r="E14" s="58" t="s">
        <v>151</v>
      </c>
      <c r="F14" s="61" t="s">
        <v>61</v>
      </c>
    </row>
    <row r="15" spans="1:6" x14ac:dyDescent="0.25">
      <c r="A15" s="60" t="s">
        <v>53</v>
      </c>
      <c r="B15" s="61" t="s">
        <v>127</v>
      </c>
      <c r="C15" s="61" t="s">
        <v>128</v>
      </c>
      <c r="D15" s="70">
        <v>79.89</v>
      </c>
      <c r="E15" s="58" t="s">
        <v>41</v>
      </c>
      <c r="F15" s="61" t="s">
        <v>61</v>
      </c>
    </row>
    <row r="16" spans="1:6" ht="30" x14ac:dyDescent="0.25">
      <c r="A16" s="60" t="s">
        <v>54</v>
      </c>
      <c r="B16" s="61" t="s">
        <v>129</v>
      </c>
      <c r="C16" s="61" t="s">
        <v>186</v>
      </c>
      <c r="D16" s="70">
        <v>1194.33</v>
      </c>
      <c r="E16" s="58" t="s">
        <v>151</v>
      </c>
      <c r="F16" s="61" t="s">
        <v>61</v>
      </c>
    </row>
    <row r="17" spans="1:6" x14ac:dyDescent="0.25">
      <c r="A17" s="60" t="s">
        <v>55</v>
      </c>
      <c r="B17" s="61" t="s">
        <v>130</v>
      </c>
      <c r="C17" s="61" t="s">
        <v>131</v>
      </c>
      <c r="D17" s="70">
        <v>129.6</v>
      </c>
      <c r="E17" s="58" t="s">
        <v>41</v>
      </c>
      <c r="F17" s="61" t="s">
        <v>61</v>
      </c>
    </row>
    <row r="18" spans="1:6" x14ac:dyDescent="0.25">
      <c r="A18" s="60" t="s">
        <v>56</v>
      </c>
      <c r="B18" s="61" t="s">
        <v>132</v>
      </c>
      <c r="C18" s="61" t="s">
        <v>133</v>
      </c>
      <c r="D18" s="70">
        <v>359.28</v>
      </c>
      <c r="E18" s="58" t="s">
        <v>149</v>
      </c>
      <c r="F18" s="61" t="s">
        <v>61</v>
      </c>
    </row>
    <row r="19" spans="1:6" x14ac:dyDescent="0.25">
      <c r="A19" s="60" t="s">
        <v>57</v>
      </c>
      <c r="B19" s="61" t="s">
        <v>134</v>
      </c>
      <c r="C19" s="61" t="s">
        <v>135</v>
      </c>
      <c r="D19" s="70">
        <v>291</v>
      </c>
      <c r="E19" s="58" t="s">
        <v>41</v>
      </c>
      <c r="F19" s="61" t="s">
        <v>61</v>
      </c>
    </row>
    <row r="20" spans="1:6" x14ac:dyDescent="0.25">
      <c r="A20" s="60" t="s">
        <v>58</v>
      </c>
      <c r="B20" s="61" t="s">
        <v>134</v>
      </c>
      <c r="C20" s="61" t="s">
        <v>135</v>
      </c>
      <c r="D20" s="70">
        <v>22.15</v>
      </c>
      <c r="E20" s="58" t="s">
        <v>43</v>
      </c>
      <c r="F20" s="61" t="s">
        <v>136</v>
      </c>
    </row>
    <row r="21" spans="1:6" x14ac:dyDescent="0.25">
      <c r="A21" s="107" t="s">
        <v>59</v>
      </c>
      <c r="B21" s="109" t="s">
        <v>137</v>
      </c>
      <c r="C21" s="109" t="s">
        <v>138</v>
      </c>
      <c r="D21" s="111">
        <v>167.21</v>
      </c>
      <c r="E21" s="113" t="s">
        <v>41</v>
      </c>
      <c r="F21" s="61" t="s">
        <v>61</v>
      </c>
    </row>
    <row r="22" spans="1:6" ht="30" x14ac:dyDescent="0.25">
      <c r="A22" s="108"/>
      <c r="B22" s="110"/>
      <c r="C22" s="110"/>
      <c r="D22" s="112"/>
      <c r="E22" s="114"/>
      <c r="F22" s="61" t="s">
        <v>140</v>
      </c>
    </row>
    <row r="23" spans="1:6" ht="47.25" x14ac:dyDescent="0.25">
      <c r="A23" s="60" t="s">
        <v>60</v>
      </c>
      <c r="B23" s="61" t="s">
        <v>141</v>
      </c>
      <c r="C23" s="98" t="s">
        <v>187</v>
      </c>
      <c r="D23" s="70">
        <v>1206.3900000000001</v>
      </c>
      <c r="E23" s="61" t="s">
        <v>151</v>
      </c>
      <c r="F23" s="61" t="s">
        <v>61</v>
      </c>
    </row>
    <row r="24" spans="1:6" x14ac:dyDescent="0.25">
      <c r="A24" s="60" t="s">
        <v>139</v>
      </c>
      <c r="B24" s="61" t="s">
        <v>142</v>
      </c>
      <c r="C24" s="61" t="s">
        <v>143</v>
      </c>
      <c r="D24" s="70">
        <v>102.6</v>
      </c>
      <c r="E24" s="61" t="s">
        <v>41</v>
      </c>
      <c r="F24" s="61" t="s">
        <v>61</v>
      </c>
    </row>
    <row r="28" spans="1:6" x14ac:dyDescent="0.25">
      <c r="B28" s="57" t="s">
        <v>68</v>
      </c>
    </row>
    <row r="29" spans="1:6" x14ac:dyDescent="0.25">
      <c r="B29" s="59" t="s">
        <v>24</v>
      </c>
      <c r="C29" s="59" t="s">
        <v>25</v>
      </c>
      <c r="D29" s="59" t="s">
        <v>26</v>
      </c>
      <c r="E29" s="59" t="s">
        <v>27</v>
      </c>
      <c r="F29" s="59" t="s">
        <v>28</v>
      </c>
    </row>
    <row r="30" spans="1:6" ht="30" x14ac:dyDescent="0.25">
      <c r="A30" s="60" t="s">
        <v>29</v>
      </c>
      <c r="B30" s="61" t="s">
        <v>144</v>
      </c>
      <c r="C30" s="61" t="s">
        <v>186</v>
      </c>
      <c r="D30" s="70">
        <v>985.73</v>
      </c>
      <c r="E30" s="58" t="s">
        <v>151</v>
      </c>
      <c r="F30" s="61" t="s">
        <v>145</v>
      </c>
    </row>
    <row r="34" spans="1:6" x14ac:dyDescent="0.25">
      <c r="B34" s="57" t="s">
        <v>69</v>
      </c>
    </row>
    <row r="35" spans="1:6" x14ac:dyDescent="0.25">
      <c r="B35" s="59" t="s">
        <v>24</v>
      </c>
      <c r="C35" s="59" t="s">
        <v>25</v>
      </c>
      <c r="D35" s="59" t="s">
        <v>26</v>
      </c>
      <c r="E35" s="59" t="s">
        <v>27</v>
      </c>
      <c r="F35" s="59" t="s">
        <v>28</v>
      </c>
    </row>
    <row r="36" spans="1:6" x14ac:dyDescent="0.25">
      <c r="A36" s="60" t="s">
        <v>29</v>
      </c>
      <c r="B36" s="61" t="s">
        <v>146</v>
      </c>
      <c r="C36" s="61" t="s">
        <v>113</v>
      </c>
      <c r="D36" s="70">
        <v>206</v>
      </c>
      <c r="E36" s="58" t="s">
        <v>41</v>
      </c>
      <c r="F36" s="61" t="s">
        <v>61</v>
      </c>
    </row>
    <row r="37" spans="1:6" x14ac:dyDescent="0.25">
      <c r="A37" s="60" t="s">
        <v>30</v>
      </c>
      <c r="B37" s="61" t="s">
        <v>147</v>
      </c>
      <c r="C37" s="61" t="s">
        <v>148</v>
      </c>
      <c r="D37" s="70">
        <v>252.72</v>
      </c>
      <c r="E37" s="58" t="s">
        <v>41</v>
      </c>
      <c r="F37" s="61" t="s">
        <v>61</v>
      </c>
    </row>
    <row r="38" spans="1:6" ht="30" x14ac:dyDescent="0.25">
      <c r="A38" s="60" t="s">
        <v>31</v>
      </c>
      <c r="B38" s="61" t="s">
        <v>152</v>
      </c>
      <c r="C38" s="61" t="s">
        <v>153</v>
      </c>
      <c r="D38" s="70">
        <v>131</v>
      </c>
      <c r="E38" s="58" t="s">
        <v>41</v>
      </c>
      <c r="F38" s="61" t="s">
        <v>61</v>
      </c>
    </row>
    <row r="39" spans="1:6" ht="30" x14ac:dyDescent="0.25">
      <c r="A39" s="60" t="s">
        <v>44</v>
      </c>
      <c r="B39" s="61" t="s">
        <v>154</v>
      </c>
      <c r="C39" s="61" t="s">
        <v>171</v>
      </c>
      <c r="D39" s="70">
        <v>229.37</v>
      </c>
      <c r="E39" s="58" t="s">
        <v>41</v>
      </c>
      <c r="F39" s="61" t="s">
        <v>61</v>
      </c>
    </row>
    <row r="40" spans="1:6" ht="30" x14ac:dyDescent="0.25">
      <c r="A40" s="60" t="s">
        <v>47</v>
      </c>
      <c r="B40" s="61" t="s">
        <v>125</v>
      </c>
      <c r="C40" s="61" t="s">
        <v>126</v>
      </c>
      <c r="D40" s="70">
        <v>346.5</v>
      </c>
      <c r="E40" s="58" t="s">
        <v>41</v>
      </c>
      <c r="F40" s="61" t="s">
        <v>61</v>
      </c>
    </row>
    <row r="41" spans="1:6" x14ac:dyDescent="0.25">
      <c r="A41" s="60" t="s">
        <v>48</v>
      </c>
      <c r="B41" s="61" t="s">
        <v>134</v>
      </c>
      <c r="C41" s="61" t="s">
        <v>135</v>
      </c>
      <c r="D41" s="70">
        <v>293.5</v>
      </c>
      <c r="E41" s="58" t="s">
        <v>41</v>
      </c>
      <c r="F41" s="61" t="s">
        <v>61</v>
      </c>
    </row>
    <row r="42" spans="1:6" x14ac:dyDescent="0.25">
      <c r="A42" s="60" t="s">
        <v>49</v>
      </c>
      <c r="B42" s="61" t="s">
        <v>142</v>
      </c>
      <c r="C42" s="61" t="s">
        <v>143</v>
      </c>
      <c r="D42" s="70">
        <v>187.6</v>
      </c>
      <c r="E42" s="58" t="s">
        <v>41</v>
      </c>
      <c r="F42" s="61" t="s">
        <v>61</v>
      </c>
    </row>
    <row r="43" spans="1:6" x14ac:dyDescent="0.25">
      <c r="A43" s="63"/>
      <c r="B43" s="63"/>
      <c r="C43" s="63"/>
      <c r="D43" s="76"/>
      <c r="E43" s="64"/>
      <c r="F43" s="63"/>
    </row>
    <row r="44" spans="1:6" x14ac:dyDescent="0.25">
      <c r="A44" s="63"/>
      <c r="B44" s="63"/>
      <c r="C44" s="63"/>
      <c r="D44" s="76"/>
      <c r="E44" s="64"/>
      <c r="F44" s="63"/>
    </row>
    <row r="46" spans="1:6" x14ac:dyDescent="0.25">
      <c r="B46" s="57" t="s">
        <v>70</v>
      </c>
    </row>
    <row r="47" spans="1:6" x14ac:dyDescent="0.25">
      <c r="B47" s="59" t="s">
        <v>24</v>
      </c>
      <c r="C47" s="59" t="s">
        <v>25</v>
      </c>
      <c r="D47" s="59" t="s">
        <v>26</v>
      </c>
      <c r="E47" s="59" t="s">
        <v>27</v>
      </c>
      <c r="F47" s="59" t="s">
        <v>28</v>
      </c>
    </row>
    <row r="48" spans="1:6" ht="47.25" x14ac:dyDescent="0.25">
      <c r="A48" s="60" t="s">
        <v>29</v>
      </c>
      <c r="B48" s="61" t="s">
        <v>141</v>
      </c>
      <c r="C48" s="97" t="s">
        <v>187</v>
      </c>
      <c r="D48" s="70">
        <v>950.25</v>
      </c>
      <c r="E48" s="58" t="s">
        <v>151</v>
      </c>
      <c r="F48" s="61" t="s">
        <v>61</v>
      </c>
    </row>
    <row r="52" spans="1:6" x14ac:dyDescent="0.25">
      <c r="B52" s="57" t="s">
        <v>155</v>
      </c>
    </row>
    <row r="53" spans="1:6" x14ac:dyDescent="0.25">
      <c r="B53" s="59" t="s">
        <v>24</v>
      </c>
      <c r="C53" s="59" t="s">
        <v>25</v>
      </c>
      <c r="D53" s="59" t="s">
        <v>26</v>
      </c>
      <c r="E53" s="59" t="s">
        <v>27</v>
      </c>
      <c r="F53" s="59" t="s">
        <v>28</v>
      </c>
    </row>
    <row r="54" spans="1:6" x14ac:dyDescent="0.25">
      <c r="A54" s="60" t="s">
        <v>29</v>
      </c>
      <c r="B54" s="61" t="s">
        <v>156</v>
      </c>
      <c r="C54" s="61" t="s">
        <v>81</v>
      </c>
      <c r="D54" s="70">
        <v>173.88</v>
      </c>
      <c r="E54" s="58" t="s">
        <v>41</v>
      </c>
      <c r="F54" s="61" t="s">
        <v>157</v>
      </c>
    </row>
    <row r="58" spans="1:6" x14ac:dyDescent="0.25">
      <c r="B58" s="57" t="s">
        <v>158</v>
      </c>
    </row>
    <row r="59" spans="1:6" x14ac:dyDescent="0.25">
      <c r="B59" s="59" t="s">
        <v>24</v>
      </c>
      <c r="C59" s="59" t="s">
        <v>25</v>
      </c>
      <c r="D59" s="59" t="s">
        <v>26</v>
      </c>
      <c r="E59" s="59" t="s">
        <v>27</v>
      </c>
      <c r="F59" s="59" t="s">
        <v>28</v>
      </c>
    </row>
    <row r="60" spans="1:6" ht="30" x14ac:dyDescent="0.25">
      <c r="A60" s="60" t="s">
        <v>29</v>
      </c>
      <c r="B60" s="61" t="s">
        <v>132</v>
      </c>
      <c r="C60" s="61" t="s">
        <v>133</v>
      </c>
      <c r="D60" s="70">
        <v>350.28</v>
      </c>
      <c r="E60" s="61" t="s">
        <v>62</v>
      </c>
      <c r="F60" s="61" t="s">
        <v>61</v>
      </c>
    </row>
    <row r="64" spans="1:6" x14ac:dyDescent="0.25">
      <c r="B64" s="57" t="s">
        <v>159</v>
      </c>
    </row>
    <row r="65" spans="1:6" x14ac:dyDescent="0.25">
      <c r="B65" s="59" t="s">
        <v>24</v>
      </c>
      <c r="C65" s="59" t="s">
        <v>25</v>
      </c>
      <c r="D65" s="59" t="s">
        <v>26</v>
      </c>
      <c r="E65" s="59" t="s">
        <v>27</v>
      </c>
      <c r="F65" s="59" t="s">
        <v>28</v>
      </c>
    </row>
    <row r="66" spans="1:6" x14ac:dyDescent="0.25">
      <c r="A66" s="60" t="s">
        <v>29</v>
      </c>
      <c r="B66" s="61" t="s">
        <v>160</v>
      </c>
      <c r="C66" s="61" t="s">
        <v>161</v>
      </c>
      <c r="D66" s="70">
        <v>347.24</v>
      </c>
      <c r="E66" s="58" t="s">
        <v>151</v>
      </c>
      <c r="F66" s="61" t="s">
        <v>157</v>
      </c>
    </row>
    <row r="70" spans="1:6" x14ac:dyDescent="0.25">
      <c r="B70" s="57" t="s">
        <v>71</v>
      </c>
    </row>
    <row r="71" spans="1:6" x14ac:dyDescent="0.25">
      <c r="B71" s="59" t="s">
        <v>24</v>
      </c>
      <c r="C71" s="59" t="s">
        <v>25</v>
      </c>
      <c r="D71" s="59" t="s">
        <v>26</v>
      </c>
      <c r="E71" s="59" t="s">
        <v>27</v>
      </c>
      <c r="F71" s="59" t="s">
        <v>28</v>
      </c>
    </row>
    <row r="72" spans="1:6" x14ac:dyDescent="0.25">
      <c r="A72" s="60" t="s">
        <v>29</v>
      </c>
      <c r="B72" s="61" t="s">
        <v>162</v>
      </c>
      <c r="C72" s="61" t="s">
        <v>163</v>
      </c>
      <c r="D72" s="70">
        <v>218.6</v>
      </c>
      <c r="E72" s="58" t="s">
        <v>41</v>
      </c>
      <c r="F72" s="61" t="s">
        <v>61</v>
      </c>
    </row>
    <row r="73" spans="1:6" x14ac:dyDescent="0.25">
      <c r="A73" s="60" t="s">
        <v>30</v>
      </c>
      <c r="B73" s="61" t="s">
        <v>146</v>
      </c>
      <c r="C73" s="61" t="s">
        <v>113</v>
      </c>
      <c r="D73" s="70">
        <v>186</v>
      </c>
      <c r="E73" s="58" t="s">
        <v>41</v>
      </c>
      <c r="F73" s="61" t="s">
        <v>61</v>
      </c>
    </row>
    <row r="74" spans="1:6" x14ac:dyDescent="0.25">
      <c r="A74" s="60" t="s">
        <v>31</v>
      </c>
      <c r="B74" s="61" t="s">
        <v>147</v>
      </c>
      <c r="C74" s="61" t="s">
        <v>148</v>
      </c>
      <c r="D74" s="70">
        <v>252.72</v>
      </c>
      <c r="E74" s="61" t="s">
        <v>41</v>
      </c>
      <c r="F74" s="61" t="s">
        <v>61</v>
      </c>
    </row>
    <row r="75" spans="1:6" s="80" customFormat="1" ht="30" x14ac:dyDescent="0.25">
      <c r="A75" s="77" t="s">
        <v>44</v>
      </c>
      <c r="B75" s="78" t="s">
        <v>152</v>
      </c>
      <c r="C75" s="78" t="s">
        <v>118</v>
      </c>
      <c r="D75" s="79">
        <v>130</v>
      </c>
      <c r="E75" s="78" t="s">
        <v>41</v>
      </c>
      <c r="F75" s="78" t="s">
        <v>61</v>
      </c>
    </row>
    <row r="76" spans="1:6" s="80" customFormat="1" ht="30" x14ac:dyDescent="0.25">
      <c r="A76" s="81" t="s">
        <v>47</v>
      </c>
      <c r="B76" s="82" t="s">
        <v>121</v>
      </c>
      <c r="C76" s="82" t="s">
        <v>171</v>
      </c>
      <c r="D76" s="83">
        <v>296.42</v>
      </c>
      <c r="E76" s="82" t="s">
        <v>172</v>
      </c>
      <c r="F76" s="82" t="s">
        <v>157</v>
      </c>
    </row>
    <row r="77" spans="1:6" s="80" customFormat="1" x14ac:dyDescent="0.25">
      <c r="A77" s="81" t="s">
        <v>48</v>
      </c>
      <c r="B77" s="82" t="s">
        <v>130</v>
      </c>
      <c r="C77" s="82" t="s">
        <v>131</v>
      </c>
      <c r="D77" s="83">
        <v>214.6</v>
      </c>
      <c r="E77" s="82" t="s">
        <v>41</v>
      </c>
      <c r="F77" s="82" t="s">
        <v>157</v>
      </c>
    </row>
    <row r="78" spans="1:6" s="80" customFormat="1" x14ac:dyDescent="0.25">
      <c r="A78" s="81" t="s">
        <v>173</v>
      </c>
      <c r="B78" s="82" t="s">
        <v>137</v>
      </c>
      <c r="C78" s="82" t="s">
        <v>138</v>
      </c>
      <c r="D78" s="83">
        <v>151.21</v>
      </c>
      <c r="E78" s="82" t="s">
        <v>41</v>
      </c>
      <c r="F78" s="82" t="s">
        <v>157</v>
      </c>
    </row>
    <row r="79" spans="1:6" ht="47.25" x14ac:dyDescent="0.25">
      <c r="A79" s="81" t="s">
        <v>50</v>
      </c>
      <c r="B79" s="85" t="s">
        <v>174</v>
      </c>
      <c r="C79" s="97" t="s">
        <v>187</v>
      </c>
      <c r="D79" s="86">
        <v>962.46</v>
      </c>
      <c r="E79" s="87" t="s">
        <v>175</v>
      </c>
      <c r="F79" s="84" t="s">
        <v>157</v>
      </c>
    </row>
    <row r="80" spans="1:6" x14ac:dyDescent="0.25">
      <c r="A80" s="72"/>
      <c r="B80" s="73"/>
      <c r="D80" s="74"/>
      <c r="E80" s="75"/>
      <c r="F80" s="72"/>
    </row>
    <row r="81" spans="1:6" x14ac:dyDescent="0.25">
      <c r="A81" s="72"/>
      <c r="B81" s="72"/>
    </row>
    <row r="82" spans="1:6" x14ac:dyDescent="0.25">
      <c r="B82" s="57" t="s">
        <v>72</v>
      </c>
    </row>
    <row r="83" spans="1:6" x14ac:dyDescent="0.25">
      <c r="B83" s="59" t="s">
        <v>24</v>
      </c>
      <c r="C83" s="59" t="s">
        <v>25</v>
      </c>
      <c r="D83" s="59" t="s">
        <v>26</v>
      </c>
      <c r="E83" s="59" t="s">
        <v>27</v>
      </c>
      <c r="F83" s="59" t="s">
        <v>28</v>
      </c>
    </row>
    <row r="84" spans="1:6" x14ac:dyDescent="0.25">
      <c r="A84" s="60" t="s">
        <v>29</v>
      </c>
      <c r="B84" s="61" t="s">
        <v>146</v>
      </c>
      <c r="C84" s="61" t="s">
        <v>113</v>
      </c>
      <c r="D84" s="70">
        <v>186</v>
      </c>
      <c r="E84" s="58" t="s">
        <v>41</v>
      </c>
      <c r="F84" s="61" t="s">
        <v>61</v>
      </c>
    </row>
    <row r="85" spans="1:6" x14ac:dyDescent="0.25">
      <c r="A85" s="60" t="s">
        <v>30</v>
      </c>
      <c r="B85" s="61" t="s">
        <v>147</v>
      </c>
      <c r="C85" s="61" t="s">
        <v>148</v>
      </c>
      <c r="D85" s="70">
        <v>252.72</v>
      </c>
      <c r="E85" s="58" t="s">
        <v>41</v>
      </c>
      <c r="F85" s="61" t="s">
        <v>61</v>
      </c>
    </row>
    <row r="86" spans="1:6" ht="30" x14ac:dyDescent="0.25">
      <c r="A86" s="60" t="s">
        <v>31</v>
      </c>
      <c r="B86" s="61" t="s">
        <v>154</v>
      </c>
      <c r="C86" s="61" t="s">
        <v>122</v>
      </c>
      <c r="D86" s="70">
        <v>217.37</v>
      </c>
      <c r="E86" s="58" t="s">
        <v>41</v>
      </c>
      <c r="F86" s="61" t="s">
        <v>61</v>
      </c>
    </row>
    <row r="87" spans="1:6" ht="30" x14ac:dyDescent="0.25">
      <c r="A87" s="60" t="s">
        <v>44</v>
      </c>
      <c r="B87" s="61" t="s">
        <v>164</v>
      </c>
      <c r="C87" s="61" t="s">
        <v>126</v>
      </c>
      <c r="D87" s="70">
        <v>276</v>
      </c>
      <c r="E87" s="58" t="s">
        <v>41</v>
      </c>
      <c r="F87" s="61" t="s">
        <v>61</v>
      </c>
    </row>
    <row r="88" spans="1:6" ht="47.25" x14ac:dyDescent="0.25">
      <c r="A88" s="88" t="s">
        <v>47</v>
      </c>
      <c r="B88" s="89" t="s">
        <v>174</v>
      </c>
      <c r="C88" s="97" t="s">
        <v>187</v>
      </c>
      <c r="D88" s="86">
        <v>921.75</v>
      </c>
      <c r="E88" s="90" t="s">
        <v>151</v>
      </c>
      <c r="F88" s="89" t="s">
        <v>61</v>
      </c>
    </row>
    <row r="91" spans="1:6" x14ac:dyDescent="0.25">
      <c r="B91" s="57" t="s">
        <v>168</v>
      </c>
    </row>
    <row r="92" spans="1:6" x14ac:dyDescent="0.25">
      <c r="B92" s="59" t="s">
        <v>24</v>
      </c>
      <c r="C92" s="59" t="s">
        <v>25</v>
      </c>
      <c r="D92" s="59" t="s">
        <v>26</v>
      </c>
      <c r="E92" s="59" t="s">
        <v>27</v>
      </c>
      <c r="F92" s="59" t="s">
        <v>28</v>
      </c>
    </row>
    <row r="93" spans="1:6" x14ac:dyDescent="0.25">
      <c r="A93" s="60" t="s">
        <v>29</v>
      </c>
      <c r="B93" s="61" t="s">
        <v>132</v>
      </c>
      <c r="C93" s="61" t="s">
        <v>133</v>
      </c>
      <c r="D93" s="70">
        <v>330.28</v>
      </c>
      <c r="E93" s="58" t="s">
        <v>41</v>
      </c>
      <c r="F93" s="61" t="s">
        <v>157</v>
      </c>
    </row>
    <row r="94" spans="1:6" x14ac:dyDescent="0.25">
      <c r="A94" s="60" t="s">
        <v>30</v>
      </c>
      <c r="B94" s="61" t="s">
        <v>142</v>
      </c>
      <c r="C94" s="61" t="s">
        <v>143</v>
      </c>
      <c r="D94" s="70">
        <v>157.59</v>
      </c>
      <c r="E94" s="58" t="s">
        <v>41</v>
      </c>
      <c r="F94" s="61" t="s">
        <v>157</v>
      </c>
    </row>
    <row r="98" spans="1:6" x14ac:dyDescent="0.25">
      <c r="B98" s="57" t="s">
        <v>73</v>
      </c>
    </row>
    <row r="99" spans="1:6" x14ac:dyDescent="0.25">
      <c r="B99" s="59" t="s">
        <v>24</v>
      </c>
      <c r="C99" s="59" t="s">
        <v>25</v>
      </c>
      <c r="D99" s="59" t="s">
        <v>26</v>
      </c>
      <c r="E99" s="59" t="s">
        <v>27</v>
      </c>
      <c r="F99" s="59" t="s">
        <v>28</v>
      </c>
    </row>
    <row r="100" spans="1:6" ht="30" x14ac:dyDescent="0.25">
      <c r="A100" s="60" t="s">
        <v>29</v>
      </c>
      <c r="B100" s="61" t="s">
        <v>165</v>
      </c>
      <c r="C100" s="61" t="s">
        <v>166</v>
      </c>
      <c r="D100" s="70">
        <v>206.12</v>
      </c>
      <c r="E100" s="58" t="s">
        <v>41</v>
      </c>
      <c r="F100" s="61" t="s">
        <v>167</v>
      </c>
    </row>
    <row r="104" spans="1:6" x14ac:dyDescent="0.25">
      <c r="B104" s="57" t="s">
        <v>74</v>
      </c>
    </row>
    <row r="105" spans="1:6" x14ac:dyDescent="0.25">
      <c r="B105" s="59" t="s">
        <v>24</v>
      </c>
      <c r="C105" s="59" t="s">
        <v>25</v>
      </c>
      <c r="D105" s="59" t="s">
        <v>26</v>
      </c>
      <c r="E105" s="59" t="s">
        <v>27</v>
      </c>
      <c r="F105" s="59" t="s">
        <v>28</v>
      </c>
    </row>
    <row r="106" spans="1:6" x14ac:dyDescent="0.25">
      <c r="A106" s="60" t="s">
        <v>29</v>
      </c>
      <c r="B106" s="61" t="s">
        <v>146</v>
      </c>
      <c r="C106" s="61" t="s">
        <v>113</v>
      </c>
      <c r="D106" s="70">
        <v>141</v>
      </c>
      <c r="E106" s="58" t="s">
        <v>41</v>
      </c>
      <c r="F106" s="61" t="s">
        <v>61</v>
      </c>
    </row>
    <row r="107" spans="1:6" x14ac:dyDescent="0.25">
      <c r="A107" s="60" t="s">
        <v>30</v>
      </c>
      <c r="B107" s="61" t="s">
        <v>147</v>
      </c>
      <c r="C107" s="61" t="s">
        <v>176</v>
      </c>
      <c r="D107" s="70">
        <v>252.72</v>
      </c>
      <c r="E107" s="58" t="s">
        <v>41</v>
      </c>
      <c r="F107" s="61" t="s">
        <v>157</v>
      </c>
    </row>
    <row r="108" spans="1:6" ht="30" x14ac:dyDescent="0.25">
      <c r="A108" s="60" t="s">
        <v>31</v>
      </c>
      <c r="B108" s="61" t="s">
        <v>154</v>
      </c>
      <c r="C108" s="61" t="s">
        <v>177</v>
      </c>
      <c r="D108" s="62">
        <v>181.75</v>
      </c>
      <c r="E108" s="58" t="s">
        <v>41</v>
      </c>
      <c r="F108" s="61" t="s">
        <v>42</v>
      </c>
    </row>
    <row r="109" spans="1:6" ht="30" x14ac:dyDescent="0.25">
      <c r="A109" s="60" t="s">
        <v>44</v>
      </c>
      <c r="B109" s="61" t="s">
        <v>45</v>
      </c>
      <c r="C109" s="61" t="s">
        <v>46</v>
      </c>
      <c r="D109" s="70">
        <v>194.37</v>
      </c>
      <c r="E109" s="58" t="s">
        <v>41</v>
      </c>
      <c r="F109" s="61" t="s">
        <v>157</v>
      </c>
    </row>
    <row r="110" spans="1:6" ht="30" x14ac:dyDescent="0.25">
      <c r="A110" s="60" t="s">
        <v>47</v>
      </c>
      <c r="B110" s="61" t="s">
        <v>164</v>
      </c>
      <c r="C110" s="61" t="s">
        <v>126</v>
      </c>
      <c r="D110" s="62" t="s">
        <v>178</v>
      </c>
      <c r="E110" s="58" t="s">
        <v>41</v>
      </c>
      <c r="F110" s="61" t="s">
        <v>157</v>
      </c>
    </row>
    <row r="111" spans="1:6" x14ac:dyDescent="0.25">
      <c r="A111" s="60" t="s">
        <v>48</v>
      </c>
      <c r="B111" s="61" t="s">
        <v>130</v>
      </c>
      <c r="C111" s="61" t="s">
        <v>179</v>
      </c>
      <c r="D111" s="70">
        <v>129.6</v>
      </c>
      <c r="E111" s="58" t="s">
        <v>41</v>
      </c>
      <c r="F111" s="61" t="s">
        <v>157</v>
      </c>
    </row>
    <row r="112" spans="1:6" x14ac:dyDescent="0.25">
      <c r="A112" s="60" t="s">
        <v>50</v>
      </c>
      <c r="B112" s="61" t="s">
        <v>137</v>
      </c>
      <c r="C112" s="61" t="s">
        <v>138</v>
      </c>
      <c r="D112" s="70">
        <v>151.21</v>
      </c>
      <c r="E112" s="58" t="s">
        <v>41</v>
      </c>
      <c r="F112" s="61" t="s">
        <v>157</v>
      </c>
    </row>
    <row r="113" spans="1:6" ht="47.25" x14ac:dyDescent="0.25">
      <c r="A113" s="60" t="s">
        <v>51</v>
      </c>
      <c r="B113" s="61" t="s">
        <v>141</v>
      </c>
      <c r="C113" s="96" t="s">
        <v>187</v>
      </c>
      <c r="D113" s="70">
        <v>987.25</v>
      </c>
      <c r="E113" s="58" t="s">
        <v>151</v>
      </c>
      <c r="F113" s="61" t="s">
        <v>61</v>
      </c>
    </row>
    <row r="114" spans="1:6" x14ac:dyDescent="0.25">
      <c r="A114" s="60" t="s">
        <v>52</v>
      </c>
      <c r="B114" s="61" t="s">
        <v>180</v>
      </c>
      <c r="C114" s="61" t="s">
        <v>143</v>
      </c>
      <c r="D114" s="70">
        <v>132.6</v>
      </c>
      <c r="E114" s="58" t="s">
        <v>41</v>
      </c>
      <c r="F114" s="61" t="s">
        <v>61</v>
      </c>
    </row>
  </sheetData>
  <mergeCells count="10">
    <mergeCell ref="A7:A8"/>
    <mergeCell ref="B7:B8"/>
    <mergeCell ref="C7:C8"/>
    <mergeCell ref="D7:D8"/>
    <mergeCell ref="E7:E8"/>
    <mergeCell ref="A21:A22"/>
    <mergeCell ref="B21:B22"/>
    <mergeCell ref="C21:C22"/>
    <mergeCell ref="D21:D22"/>
    <mergeCell ref="E21:E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zoomScaleNormal="100" workbookViewId="0">
      <selection activeCell="H20" sqref="H20"/>
    </sheetView>
  </sheetViews>
  <sheetFormatPr baseColWidth="10" defaultColWidth="11.42578125" defaultRowHeight="15" x14ac:dyDescent="0.25"/>
  <cols>
    <col min="2" max="2" width="68.28515625" style="67" bestFit="1" customWidth="1"/>
    <col min="3" max="3" width="24.140625" customWidth="1"/>
    <col min="4" max="4" width="19.140625" customWidth="1"/>
    <col min="5" max="5" width="17.140625" customWidth="1"/>
  </cols>
  <sheetData>
    <row r="2" spans="1:5" x14ac:dyDescent="0.25">
      <c r="B2" s="65" t="s">
        <v>40</v>
      </c>
    </row>
    <row r="3" spans="1:5" x14ac:dyDescent="0.25">
      <c r="B3" s="66" t="s">
        <v>32</v>
      </c>
      <c r="C3" s="54" t="s">
        <v>25</v>
      </c>
      <c r="D3" s="54" t="s">
        <v>26</v>
      </c>
      <c r="E3" s="54" t="s">
        <v>28</v>
      </c>
    </row>
    <row r="4" spans="1:5" x14ac:dyDescent="0.25">
      <c r="A4" s="55" t="s">
        <v>29</v>
      </c>
      <c r="B4" s="68" t="s">
        <v>75</v>
      </c>
      <c r="C4" s="61" t="s">
        <v>76</v>
      </c>
      <c r="D4" s="70">
        <v>925</v>
      </c>
      <c r="E4" s="61" t="s">
        <v>77</v>
      </c>
    </row>
    <row r="5" spans="1:5" ht="45" x14ac:dyDescent="0.25">
      <c r="A5" s="55" t="s">
        <v>30</v>
      </c>
      <c r="B5" s="68" t="s">
        <v>66</v>
      </c>
      <c r="C5" s="61" t="s">
        <v>78</v>
      </c>
      <c r="D5" s="70">
        <v>153.5</v>
      </c>
      <c r="E5" s="61" t="s">
        <v>79</v>
      </c>
    </row>
    <row r="6" spans="1:5" ht="30" x14ac:dyDescent="0.25">
      <c r="A6" s="55" t="s">
        <v>31</v>
      </c>
      <c r="B6" s="68" t="s">
        <v>66</v>
      </c>
      <c r="C6" s="61" t="s">
        <v>81</v>
      </c>
      <c r="D6" s="70">
        <v>85.6</v>
      </c>
      <c r="E6" s="61" t="s">
        <v>80</v>
      </c>
    </row>
    <row r="7" spans="1:5" ht="30" x14ac:dyDescent="0.25">
      <c r="A7" s="55" t="s">
        <v>44</v>
      </c>
      <c r="B7" s="68" t="s">
        <v>82</v>
      </c>
      <c r="C7" s="61" t="s">
        <v>83</v>
      </c>
      <c r="D7" s="70">
        <v>69.989999999999995</v>
      </c>
      <c r="E7" s="61" t="s">
        <v>84</v>
      </c>
    </row>
    <row r="8" spans="1:5" ht="30" x14ac:dyDescent="0.25">
      <c r="A8" s="55" t="s">
        <v>47</v>
      </c>
      <c r="B8" s="68" t="s">
        <v>66</v>
      </c>
      <c r="C8" s="61" t="s">
        <v>83</v>
      </c>
      <c r="D8" s="70">
        <v>61</v>
      </c>
      <c r="E8" s="61" t="s">
        <v>84</v>
      </c>
    </row>
    <row r="9" spans="1:5" ht="30" x14ac:dyDescent="0.25">
      <c r="A9" s="55" t="s">
        <v>48</v>
      </c>
      <c r="B9" s="68" t="s">
        <v>85</v>
      </c>
      <c r="C9" s="61" t="s">
        <v>65</v>
      </c>
      <c r="D9" s="70">
        <v>3944.5</v>
      </c>
      <c r="E9" s="61" t="s">
        <v>63</v>
      </c>
    </row>
    <row r="10" spans="1:5" ht="30" x14ac:dyDescent="0.25">
      <c r="A10" s="55" t="s">
        <v>49</v>
      </c>
      <c r="B10" s="68" t="s">
        <v>86</v>
      </c>
      <c r="C10" s="61" t="s">
        <v>65</v>
      </c>
      <c r="D10" s="70">
        <v>450</v>
      </c>
      <c r="E10" s="61" t="s">
        <v>87</v>
      </c>
    </row>
    <row r="11" spans="1:5" ht="30" x14ac:dyDescent="0.25">
      <c r="A11" s="55" t="s">
        <v>50</v>
      </c>
      <c r="B11" s="68" t="s">
        <v>88</v>
      </c>
      <c r="C11" s="61" t="s">
        <v>89</v>
      </c>
      <c r="D11" s="70">
        <v>84.7</v>
      </c>
      <c r="E11" s="61" t="s">
        <v>63</v>
      </c>
    </row>
    <row r="12" spans="1:5" ht="30" x14ac:dyDescent="0.25">
      <c r="A12" s="55" t="s">
        <v>51</v>
      </c>
      <c r="B12" s="68" t="s">
        <v>66</v>
      </c>
      <c r="C12" s="61" t="s">
        <v>90</v>
      </c>
      <c r="D12" s="70">
        <v>99.99</v>
      </c>
      <c r="E12" s="61" t="s">
        <v>84</v>
      </c>
    </row>
    <row r="13" spans="1:5" ht="30" x14ac:dyDescent="0.25">
      <c r="A13" s="55" t="s">
        <v>52</v>
      </c>
      <c r="B13" s="68" t="s">
        <v>91</v>
      </c>
      <c r="C13" s="61" t="s">
        <v>92</v>
      </c>
      <c r="D13" s="70">
        <v>60</v>
      </c>
      <c r="E13" s="61" t="s">
        <v>63</v>
      </c>
    </row>
    <row r="14" spans="1:5" ht="30" x14ac:dyDescent="0.25">
      <c r="A14" s="55" t="s">
        <v>53</v>
      </c>
      <c r="B14" s="69" t="s">
        <v>93</v>
      </c>
      <c r="C14" s="61" t="s">
        <v>65</v>
      </c>
      <c r="D14" s="71">
        <v>6000</v>
      </c>
      <c r="E14" s="61" t="s">
        <v>94</v>
      </c>
    </row>
    <row r="15" spans="1:5" x14ac:dyDescent="0.25">
      <c r="A15" s="55" t="s">
        <v>54</v>
      </c>
      <c r="B15" s="69" t="s">
        <v>95</v>
      </c>
      <c r="C15" s="61" t="s">
        <v>65</v>
      </c>
      <c r="D15" s="70">
        <v>1524.6</v>
      </c>
      <c r="E15" s="61" t="s">
        <v>96</v>
      </c>
    </row>
    <row r="16" spans="1:5" x14ac:dyDescent="0.25">
      <c r="A16" s="55" t="s">
        <v>55</v>
      </c>
      <c r="B16" s="69" t="s">
        <v>97</v>
      </c>
      <c r="C16" s="61" t="s">
        <v>98</v>
      </c>
      <c r="D16" s="70">
        <v>100</v>
      </c>
      <c r="E16" s="61" t="s">
        <v>99</v>
      </c>
    </row>
    <row r="17" spans="1:5" x14ac:dyDescent="0.25">
      <c r="A17" s="91" t="s">
        <v>56</v>
      </c>
      <c r="B17" s="92" t="s">
        <v>100</v>
      </c>
      <c r="C17" s="89" t="s">
        <v>101</v>
      </c>
      <c r="D17" s="70">
        <v>145</v>
      </c>
      <c r="E17" s="89" t="s">
        <v>99</v>
      </c>
    </row>
    <row r="18" spans="1:5" ht="30" x14ac:dyDescent="0.25">
      <c r="A18" s="91" t="s">
        <v>57</v>
      </c>
      <c r="B18" s="92" t="s">
        <v>102</v>
      </c>
      <c r="C18" s="89" t="s">
        <v>103</v>
      </c>
      <c r="D18" s="70">
        <v>8221.82</v>
      </c>
      <c r="E18" s="89" t="s">
        <v>104</v>
      </c>
    </row>
    <row r="19" spans="1:5" ht="30" x14ac:dyDescent="0.25">
      <c r="A19" s="91" t="s">
        <v>58</v>
      </c>
      <c r="B19" s="92" t="s">
        <v>64</v>
      </c>
      <c r="C19" s="89" t="s">
        <v>65</v>
      </c>
      <c r="D19" s="70">
        <v>4174.5</v>
      </c>
      <c r="E19" s="89" t="s">
        <v>105</v>
      </c>
    </row>
    <row r="20" spans="1:5" ht="30" x14ac:dyDescent="0.25">
      <c r="A20" s="91" t="s">
        <v>59</v>
      </c>
      <c r="B20" s="93" t="s">
        <v>106</v>
      </c>
      <c r="C20" s="89" t="s">
        <v>65</v>
      </c>
      <c r="D20" s="70">
        <v>1600</v>
      </c>
      <c r="E20" s="89" t="s">
        <v>107</v>
      </c>
    </row>
    <row r="21" spans="1:5" x14ac:dyDescent="0.25">
      <c r="A21" s="91" t="s">
        <v>60</v>
      </c>
      <c r="B21" s="93" t="s">
        <v>108</v>
      </c>
      <c r="C21" s="94" t="s">
        <v>65</v>
      </c>
      <c r="D21" s="95">
        <v>4852.1000000000004</v>
      </c>
      <c r="E21" s="94" t="s">
        <v>109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 PEREZ SUAREZ</cp:lastModifiedBy>
  <cp:revision/>
  <dcterms:created xsi:type="dcterms:W3CDTF">2018-12-13T11:35:10Z</dcterms:created>
  <dcterms:modified xsi:type="dcterms:W3CDTF">2025-01-29T12:20:15Z</dcterms:modified>
</cp:coreProperties>
</file>