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60"/>
  </bookViews>
  <sheets>
    <sheet name="Dietas" sheetId="1" r:id="rId1"/>
    <sheet name="Viajes" sheetId="2" r:id="rId2"/>
    <sheet name="Gastos repre-proto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4" i="1" l="1"/>
  <c r="AD25" i="1"/>
  <c r="AD26" i="1"/>
  <c r="AD29" i="1" s="1"/>
  <c r="AD27" i="1"/>
  <c r="AD28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I22" i="1"/>
  <c r="I23" i="1"/>
  <c r="I24" i="1"/>
  <c r="I25" i="1"/>
  <c r="I26" i="1"/>
  <c r="I27" i="1"/>
  <c r="I28" i="1"/>
  <c r="I8" i="1"/>
  <c r="I9" i="1"/>
  <c r="I10" i="1"/>
  <c r="F8" i="1"/>
  <c r="F9" i="1"/>
  <c r="F10" i="1"/>
  <c r="N17" i="1"/>
  <c r="M17" i="1"/>
  <c r="N22" i="1"/>
  <c r="N23" i="1"/>
  <c r="N24" i="1"/>
  <c r="N25" i="1"/>
  <c r="N26" i="1"/>
  <c r="N27" i="1"/>
  <c r="N28" i="1"/>
  <c r="I16" i="1"/>
  <c r="AG8" i="1" l="1"/>
  <c r="AG9" i="1"/>
  <c r="AG10" i="1"/>
  <c r="AD7" i="1"/>
  <c r="AG22" i="1"/>
  <c r="AG23" i="1"/>
  <c r="AG24" i="1"/>
  <c r="AG25" i="1"/>
  <c r="AG26" i="1"/>
  <c r="AG27" i="1"/>
  <c r="AG28" i="1"/>
  <c r="AL22" i="1"/>
  <c r="AL23" i="1"/>
  <c r="AL24" i="1"/>
  <c r="AL25" i="1"/>
  <c r="AL26" i="1"/>
  <c r="AL27" i="1"/>
  <c r="AL28" i="1"/>
  <c r="AV24" i="1"/>
  <c r="AV25" i="1"/>
  <c r="AV26" i="1"/>
  <c r="AV27" i="1"/>
  <c r="AV28" i="1"/>
  <c r="AV23" i="1"/>
  <c r="AS25" i="1"/>
  <c r="AS26" i="1"/>
  <c r="AS27" i="1"/>
  <c r="AS28" i="1"/>
  <c r="AS24" i="1"/>
  <c r="AP22" i="1"/>
  <c r="AP23" i="1"/>
  <c r="AP24" i="1"/>
  <c r="AP25" i="1"/>
  <c r="AP26" i="1"/>
  <c r="AP27" i="1"/>
  <c r="AP28" i="1"/>
  <c r="S29" i="1"/>
  <c r="T29" i="1"/>
  <c r="V29" i="1"/>
  <c r="W29" i="1"/>
  <c r="AB29" i="1"/>
  <c r="AC29" i="1"/>
  <c r="AE29" i="1"/>
  <c r="AF29" i="1"/>
  <c r="Q29" i="1"/>
  <c r="Z22" i="1"/>
  <c r="Z23" i="1"/>
  <c r="Z24" i="1"/>
  <c r="Z25" i="1"/>
  <c r="Z26" i="1"/>
  <c r="Z27" i="1"/>
  <c r="Z28" i="1"/>
  <c r="Y23" i="1"/>
  <c r="Y24" i="1"/>
  <c r="Y25" i="1"/>
  <c r="Y26" i="1"/>
  <c r="Y27" i="1"/>
  <c r="Y28" i="1"/>
  <c r="Y22" i="1"/>
  <c r="F16" i="1"/>
  <c r="F17" i="1"/>
  <c r="F22" i="1"/>
  <c r="F23" i="1"/>
  <c r="F24" i="1"/>
  <c r="F25" i="1"/>
  <c r="F26" i="1"/>
  <c r="F27" i="1"/>
  <c r="F28" i="1"/>
  <c r="AJ17" i="1" l="1"/>
  <c r="AL17" i="1"/>
  <c r="AK17" i="1"/>
  <c r="AG17" i="1"/>
  <c r="AM17" i="1" s="1"/>
  <c r="AP13" i="1"/>
  <c r="AL13" i="1"/>
  <c r="AK13" i="1"/>
  <c r="AY24" i="1" l="1"/>
  <c r="AY25" i="1"/>
  <c r="AY26" i="1"/>
  <c r="AY27" i="1"/>
  <c r="AY28" i="1"/>
  <c r="AX24" i="1"/>
  <c r="AX25" i="1"/>
  <c r="AX26" i="1"/>
  <c r="AX27" i="1"/>
  <c r="AX28" i="1"/>
  <c r="AW24" i="1"/>
  <c r="AW25" i="1"/>
  <c r="AW26" i="1"/>
  <c r="AW27" i="1"/>
  <c r="AW28" i="1"/>
  <c r="AM22" i="1"/>
  <c r="AM23" i="1"/>
  <c r="AM24" i="1"/>
  <c r="AM25" i="1"/>
  <c r="AM26" i="1"/>
  <c r="AM27" i="1"/>
  <c r="AM28" i="1"/>
  <c r="AS22" i="1"/>
  <c r="AX22" i="1"/>
  <c r="AW22" i="1"/>
  <c r="AY8" i="1"/>
  <c r="AX8" i="1"/>
  <c r="AW8" i="1"/>
  <c r="AW10" i="1"/>
  <c r="AX10" i="1"/>
  <c r="AY10" i="1"/>
  <c r="AX13" i="1"/>
  <c r="AW13" i="1"/>
  <c r="AW11" i="1"/>
  <c r="AY23" i="1" l="1"/>
  <c r="AX23" i="1"/>
  <c r="AW23" i="1"/>
  <c r="AS23" i="1"/>
  <c r="AX17" i="1" l="1"/>
  <c r="AW17" i="1"/>
  <c r="AV17" i="1"/>
  <c r="AS17" i="1"/>
  <c r="AY17" i="1" s="1"/>
  <c r="N16" i="1"/>
  <c r="M16" i="1"/>
  <c r="N15" i="1"/>
  <c r="M15" i="1"/>
  <c r="AL16" i="1"/>
  <c r="AK16" i="1"/>
  <c r="AP17" i="1"/>
  <c r="AJ16" i="1"/>
  <c r="AG16" i="1"/>
  <c r="AM16" i="1" s="1"/>
  <c r="Z16" i="1"/>
  <c r="Y16" i="1"/>
  <c r="Y15" i="1"/>
  <c r="Z15" i="1"/>
  <c r="AA16" i="1" l="1"/>
  <c r="AV13" i="1"/>
  <c r="AS13" i="1"/>
  <c r="AJ13" i="1"/>
  <c r="AM13" i="1" s="1"/>
  <c r="AV22" i="1"/>
  <c r="AY22" i="1" s="1"/>
  <c r="AY13" i="1" l="1"/>
  <c r="E29" i="1"/>
  <c r="G29" i="1"/>
  <c r="H29" i="1"/>
  <c r="J29" i="1"/>
  <c r="K29" i="1"/>
  <c r="D29" i="1"/>
  <c r="Z18" i="1" l="1"/>
  <c r="Z19" i="1"/>
  <c r="Z20" i="1"/>
  <c r="Z21" i="1"/>
  <c r="X15" i="1"/>
  <c r="X18" i="1"/>
  <c r="X19" i="1"/>
  <c r="X20" i="1"/>
  <c r="X21" i="1"/>
  <c r="I15" i="1"/>
  <c r="I18" i="1"/>
  <c r="I19" i="1"/>
  <c r="I20" i="1"/>
  <c r="I21" i="1"/>
  <c r="AA15" i="1" l="1"/>
  <c r="P29" i="1"/>
  <c r="AX21" i="1"/>
  <c r="AW21" i="1"/>
  <c r="AV21" i="1"/>
  <c r="AS21" i="1"/>
  <c r="AP21" i="1"/>
  <c r="AL21" i="1"/>
  <c r="AK21" i="1"/>
  <c r="AJ21" i="1"/>
  <c r="AG21" i="1"/>
  <c r="Y21" i="1"/>
  <c r="AA21" i="1"/>
  <c r="N21" i="1"/>
  <c r="M21" i="1"/>
  <c r="F21" i="1"/>
  <c r="AX20" i="1"/>
  <c r="AW20" i="1"/>
  <c r="AV20" i="1"/>
  <c r="AS20" i="1"/>
  <c r="AP20" i="1"/>
  <c r="AL20" i="1"/>
  <c r="AK20" i="1"/>
  <c r="AJ20" i="1"/>
  <c r="AG20" i="1"/>
  <c r="Y20" i="1"/>
  <c r="AA20" i="1"/>
  <c r="N20" i="1"/>
  <c r="M20" i="1"/>
  <c r="F20" i="1"/>
  <c r="AX19" i="1"/>
  <c r="AW19" i="1"/>
  <c r="AV19" i="1"/>
  <c r="AS19" i="1"/>
  <c r="AP19" i="1"/>
  <c r="AL19" i="1"/>
  <c r="AK19" i="1"/>
  <c r="AJ19" i="1"/>
  <c r="AG19" i="1"/>
  <c r="Y19" i="1"/>
  <c r="AA19" i="1"/>
  <c r="N19" i="1"/>
  <c r="M19" i="1"/>
  <c r="F19" i="1"/>
  <c r="AX18" i="1"/>
  <c r="AW18" i="1"/>
  <c r="AV18" i="1"/>
  <c r="AS18" i="1"/>
  <c r="AP18" i="1"/>
  <c r="AY18" i="1" s="1"/>
  <c r="AL18" i="1"/>
  <c r="AK18" i="1"/>
  <c r="AJ18" i="1"/>
  <c r="AG18" i="1"/>
  <c r="Y18" i="1"/>
  <c r="AA18" i="1"/>
  <c r="N18" i="1"/>
  <c r="M18" i="1"/>
  <c r="F18" i="1"/>
  <c r="AG15" i="1"/>
  <c r="F15" i="1"/>
  <c r="AX14" i="1"/>
  <c r="AW14" i="1"/>
  <c r="AV14" i="1"/>
  <c r="AS14" i="1"/>
  <c r="AP14" i="1"/>
  <c r="AL14" i="1"/>
  <c r="AK14" i="1"/>
  <c r="AJ14" i="1"/>
  <c r="AG14" i="1"/>
  <c r="Z14" i="1"/>
  <c r="Y14" i="1"/>
  <c r="X14" i="1"/>
  <c r="N14" i="1"/>
  <c r="M14" i="1"/>
  <c r="I14" i="1"/>
  <c r="F14" i="1"/>
  <c r="AX12" i="1"/>
  <c r="AW12" i="1"/>
  <c r="AV12" i="1"/>
  <c r="AS12" i="1"/>
  <c r="AP12" i="1"/>
  <c r="AL12" i="1"/>
  <c r="AK12" i="1"/>
  <c r="AJ12" i="1"/>
  <c r="AG12" i="1"/>
  <c r="Z12" i="1"/>
  <c r="Y12" i="1"/>
  <c r="X12" i="1"/>
  <c r="N12" i="1"/>
  <c r="M12" i="1"/>
  <c r="I12" i="1"/>
  <c r="F12" i="1"/>
  <c r="AX11" i="1"/>
  <c r="AV11" i="1"/>
  <c r="AS11" i="1"/>
  <c r="AP11" i="1"/>
  <c r="AL11" i="1"/>
  <c r="AK11" i="1"/>
  <c r="AJ11" i="1"/>
  <c r="AG11" i="1"/>
  <c r="Z11" i="1"/>
  <c r="Y11" i="1"/>
  <c r="X11" i="1"/>
  <c r="N11" i="1"/>
  <c r="M11" i="1"/>
  <c r="I11" i="1"/>
  <c r="F11" i="1"/>
  <c r="AX9" i="1"/>
  <c r="AW9" i="1"/>
  <c r="AV9" i="1"/>
  <c r="AS9" i="1"/>
  <c r="AP9" i="1"/>
  <c r="AL9" i="1"/>
  <c r="AK9" i="1"/>
  <c r="AJ9" i="1"/>
  <c r="Z9" i="1"/>
  <c r="Y9" i="1"/>
  <c r="X9" i="1"/>
  <c r="N9" i="1"/>
  <c r="M9" i="1"/>
  <c r="AX7" i="1"/>
  <c r="AW7" i="1"/>
  <c r="AV7" i="1"/>
  <c r="AS7" i="1"/>
  <c r="AP7" i="1"/>
  <c r="AL7" i="1"/>
  <c r="AK7" i="1"/>
  <c r="AJ7" i="1"/>
  <c r="AG7" i="1"/>
  <c r="Z7" i="1"/>
  <c r="Z29" i="1" s="1"/>
  <c r="Y7" i="1"/>
  <c r="X7" i="1"/>
  <c r="X29" i="1" s="1"/>
  <c r="U7" i="1"/>
  <c r="R7" i="1"/>
  <c r="R29" i="1" s="1"/>
  <c r="N7" i="1"/>
  <c r="M7" i="1"/>
  <c r="L7" i="1"/>
  <c r="I7" i="1"/>
  <c r="F7" i="1"/>
  <c r="AG29" i="1" l="1"/>
  <c r="Y29" i="1"/>
  <c r="F29" i="1"/>
  <c r="I29" i="1"/>
  <c r="U29" i="1"/>
  <c r="L29" i="1"/>
  <c r="AM11" i="1"/>
  <c r="AP16" i="1"/>
  <c r="AA7" i="1"/>
  <c r="AA9" i="1"/>
  <c r="AY19" i="1"/>
  <c r="AM12" i="1"/>
  <c r="AY9" i="1"/>
  <c r="AA11" i="1"/>
  <c r="AM21" i="1"/>
  <c r="AY12" i="1"/>
  <c r="AY14" i="1"/>
  <c r="AA14" i="1"/>
  <c r="AM20" i="1"/>
  <c r="AM7" i="1"/>
  <c r="AY11" i="1"/>
  <c r="AY21" i="1"/>
  <c r="AM19" i="1"/>
  <c r="AM14" i="1"/>
  <c r="AY20" i="1"/>
  <c r="O7" i="1"/>
  <c r="AY7" i="1"/>
  <c r="AM9" i="1"/>
  <c r="AM18" i="1"/>
  <c r="AA12" i="1"/>
  <c r="N29" i="1"/>
  <c r="M29" i="1"/>
  <c r="AH15" i="1"/>
  <c r="AH29" i="1" s="1"/>
  <c r="AA29" i="1" l="1"/>
  <c r="AQ16" i="1"/>
  <c r="O29" i="1"/>
  <c r="AI15" i="1"/>
  <c r="AI29" i="1" s="1"/>
  <c r="AR16" i="1" l="1"/>
  <c r="AJ15" i="1"/>
  <c r="AJ29" i="1" s="1"/>
  <c r="AS16" i="1" l="1"/>
  <c r="AK15" i="1"/>
  <c r="AK29" i="1" s="1"/>
  <c r="AT16" i="1" l="1"/>
  <c r="AL15" i="1"/>
  <c r="AL29" i="1" s="1"/>
  <c r="AU16" i="1" l="1"/>
  <c r="AM15" i="1"/>
  <c r="AM29" i="1" s="1"/>
  <c r="AV16" i="1" l="1"/>
  <c r="AN15" i="1"/>
  <c r="AN29" i="1" s="1"/>
  <c r="AW16" i="1" l="1"/>
  <c r="AO15" i="1"/>
  <c r="AO29" i="1" s="1"/>
  <c r="AX16" i="1" l="1"/>
  <c r="AY16" i="1" s="1"/>
  <c r="AP15" i="1"/>
  <c r="AP29" i="1" s="1"/>
  <c r="AQ15" i="1" l="1"/>
  <c r="AQ29" i="1" s="1"/>
  <c r="AR15" i="1" l="1"/>
  <c r="AR29" i="1" s="1"/>
  <c r="AS15" i="1" l="1"/>
  <c r="AS29" i="1" s="1"/>
  <c r="AT15" i="1"/>
  <c r="AT29" i="1" s="1"/>
  <c r="AU15" i="1" l="1"/>
  <c r="AU29" i="1" s="1"/>
  <c r="AV15" i="1" l="1"/>
  <c r="AV29" i="1" s="1"/>
  <c r="AW15" i="1" l="1"/>
  <c r="AW29" i="1" s="1"/>
  <c r="AX15" i="1" l="1"/>
  <c r="AX29" i="1" s="1"/>
  <c r="AY15" i="1" l="1"/>
  <c r="AY29" i="1" s="1"/>
</calcChain>
</file>

<file path=xl/sharedStrings.xml><?xml version="1.0" encoding="utf-8"?>
<sst xmlns="http://schemas.openxmlformats.org/spreadsheetml/2006/main" count="542" uniqueCount="303">
  <si>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</si>
  <si>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</si>
  <si>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</si>
  <si>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</si>
  <si>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</si>
  <si>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</si>
  <si>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</si>
  <si>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</si>
  <si>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</si>
  <si>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</si>
  <si>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</si>
  <si>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</si>
  <si>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 3º TRIMESTRE</t>
  </si>
  <si>
    <t>OCTUBRE</t>
  </si>
  <si>
    <t>NOVIEMBRE</t>
  </si>
  <si>
    <t>DICIEMBRE</t>
  </si>
  <si>
    <t>TOTAL 4º TRIMESTRE</t>
  </si>
  <si>
    <t>Alojam. 
y/o
manutenc.</t>
  </si>
  <si>
    <t>Locomoción</t>
  </si>
  <si>
    <t>Total</t>
  </si>
  <si>
    <t>Rita María Camblor Rodríguez</t>
  </si>
  <si>
    <t>121A</t>
  </si>
  <si>
    <t>María del Mar Martínez Salmerón</t>
  </si>
  <si>
    <t>Encarnación Vicente Suárez</t>
  </si>
  <si>
    <t>Viceconsejera de Justicia</t>
  </si>
  <si>
    <t>141B</t>
  </si>
  <si>
    <t>Javier Fernández Rodríguez</t>
  </si>
  <si>
    <t>Manuel Calvo Temprano</t>
  </si>
  <si>
    <t>125A</t>
  </si>
  <si>
    <t>Jorge Olmo Ron Prada</t>
  </si>
  <si>
    <t>José Antonio Garmón Fidalgo</t>
  </si>
  <si>
    <t>126F</t>
  </si>
  <si>
    <t>Marcos Torre Arbesú</t>
  </si>
  <si>
    <t>323A</t>
  </si>
  <si>
    <t>Beatriz Coto Rodríguez</t>
  </si>
  <si>
    <t>313C</t>
  </si>
  <si>
    <t>Margarita Isabel Vega González</t>
  </si>
  <si>
    <t>Lugar y fechas</t>
  </si>
  <si>
    <t>Motivo</t>
  </si>
  <si>
    <t>Coste satisfecho</t>
  </si>
  <si>
    <t>Concepto</t>
  </si>
  <si>
    <t>Adjudicatario</t>
  </si>
  <si>
    <t xml:space="preserve">Alto Cargo: CONSEJERA DE PRESIDENCIA </t>
  </si>
  <si>
    <t>Agenda 1</t>
  </si>
  <si>
    <t>Agenda 2</t>
  </si>
  <si>
    <t>Agenda 3</t>
  </si>
  <si>
    <t>Agenda 4</t>
  </si>
  <si>
    <t>Agenda 5</t>
  </si>
  <si>
    <t>Alto Cargo: VICECONSEJERÍA DE JUSTICIA</t>
  </si>
  <si>
    <t>Alto Cargo: DIRECTOR GENERAL DE SEGURIDAD Y ESTRATEGIA DIGITAL</t>
  </si>
  <si>
    <t>Alto Cargo: DIRECTOR GENERAL DE ADMINISTRACIÓN LOCAL</t>
  </si>
  <si>
    <t>Alto Cargo: DIRECTOR GENERAL DE EMIGRACIÓN Y MEMORIA DEMOCRÁTICA</t>
  </si>
  <si>
    <t>Alto Cargo: DIRECTOR GENERAL DE GOBERNANZA PÚBLICA, TRANSPARENCIA, PARTICIPACIÓN CIUDADANA Y AGENDA 2030</t>
  </si>
  <si>
    <t>Alto Cargo: DIRECTOR GENERAL DE JUVENTUD, DIVERSIDAD SEXUAL Y DERECHOS LGTBI</t>
  </si>
  <si>
    <t>Alto Cargo: DIRECTORA DE LA AGENCIA ASTURIANA DE COOPERACIÓN AL DESARROLLO</t>
  </si>
  <si>
    <t>Alto Cargo: JEFA DE GABINETE DE LA CONSEJERÍA DE PRESIDENCIA</t>
  </si>
  <si>
    <t>Objeto</t>
  </si>
  <si>
    <t xml:space="preserve">Alto Cargo: </t>
  </si>
  <si>
    <t>VICECONSEJERIA DE JUSTICIA</t>
  </si>
  <si>
    <t>Madrid, 19 y 20 de febrero de 2023</t>
  </si>
  <si>
    <t>Asistencia a Desayuno informativo con el Presidente del Principado de Asturias</t>
  </si>
  <si>
    <t>Alojamiento en Hotel Soho Boutique Congreso</t>
  </si>
  <si>
    <t>AVORIS RETAIL DIVISION SL</t>
  </si>
  <si>
    <t>Venezuela, EEUU, Cuba y México, 28 de febrero a 10 de marzo de 2023</t>
  </si>
  <si>
    <t>Viaje institucional visitando Centros Asturianos en esos países</t>
  </si>
  <si>
    <t>Viaje, seguros, alojamiento y transfers</t>
  </si>
  <si>
    <t>Madrid, 25 y 26 de marzo de 2023</t>
  </si>
  <si>
    <t>Asistencia al acto de entrega de la Manzana de Oro a Begoña Serrano Ortega, exdirectora general de Emigración y Memoria Democrática, galardón que concede el Centro Asturiano de Madrid</t>
  </si>
  <si>
    <t>Alojamiento en Hotel Conde Duque</t>
  </si>
  <si>
    <t>Hamburgo (Alemania) 3 a 5 de mayo de 2023</t>
  </si>
  <si>
    <t>Acto de inauguración del Monumento a los Deportados Españoles en el Campo de concentración Neueganmme, el 4/05/2023</t>
  </si>
  <si>
    <t xml:space="preserve">Vuelos. Alojamiento en el Mercure Hotel Hamburg Mitte </t>
  </si>
  <si>
    <t>Collioure (Francia) 7 a 9 de mayo de 2023</t>
  </si>
  <si>
    <t>Acto de Estado con motivo del Día de recuerdo y homenaje a los hombres y mujeres que sufrieron el exilio como consecuencia de la Guerra y la Dictadura, organizado por el ministerio de la Presidencia, Relaciones con las Cortes y Memoria Democrática, el 8/05/2023.</t>
  </si>
  <si>
    <t>Alojamiento en Hotel Le Madeloc</t>
  </si>
  <si>
    <t>Celanova (Ourense) 21 a 22 de junio de 2023</t>
  </si>
  <si>
    <t>Acto de entrega a los familiares de Marcelino Fernández García y de Abelardo Suárez del Busto, de sus restos exhumados en la fosa común de San Breixo de Celanova, el 22/06/2023</t>
  </si>
  <si>
    <t>Alojamiento en Acouga Hotel Boutique</t>
  </si>
  <si>
    <t>SANANDER, S.L.</t>
  </si>
  <si>
    <t>Agenda 6</t>
  </si>
  <si>
    <t>Reunión de trabajo</t>
  </si>
  <si>
    <t>SE ABONARÁ EN DIETAS</t>
  </si>
  <si>
    <t>Participar en el evento Junta de Extremadura "Tuatención"</t>
  </si>
  <si>
    <t>SE ABONARÁ EN DIETAS_ AGENCIA VIAJES_ACUERDO MARCO</t>
  </si>
  <si>
    <t>Asistir IV encuentro de profesionales de la Montaña en Asturias</t>
  </si>
  <si>
    <t>Viajó en  vehículo particular                (ida y vuelta)</t>
  </si>
  <si>
    <t>Asistir a la presentación del proyecto Dalion. Caso de uso</t>
  </si>
  <si>
    <t xml:space="preserve">Aeropuerto Asturias_coche particular    (ida y vuelta)           viaje_AVIÓN        </t>
  </si>
  <si>
    <t>SE ABONARÁ EN DIETAS                         AGENCIA VIAJES_ACUERDO MARCO</t>
  </si>
  <si>
    <t>Asistir a la reunión del Patronato Fundación CTIC</t>
  </si>
  <si>
    <t>Asistir a los actos del día de los  Servicios de Emergencias 112 del Principado de Asturias</t>
  </si>
  <si>
    <t>Asistir al acto de entrega de los Premios Nacionales de Innovación y de Diseño 2022</t>
  </si>
  <si>
    <t>Asistir al Mobile World Capital</t>
  </si>
  <si>
    <t>Participar en el evento Government Forum 2023</t>
  </si>
  <si>
    <t>Participar Transformación digital de la Administración de Justicia y asistir a la Jornada MucrosoftAzure OpenAL Day</t>
  </si>
  <si>
    <t>Vehículo oficial, Tren, Avión  y  alojamiento</t>
  </si>
  <si>
    <t>Oleada de incendios en el Principado de Asturias_ Servicios de Emergencias 112 del Principado de Asturias (SEPA)</t>
  </si>
  <si>
    <t>La Morgal, 5 de abril de 2023</t>
  </si>
  <si>
    <t>Asistencia a la Reunión del Consejo Rector del Servicio de Emergencias del Principado de Asturias</t>
  </si>
  <si>
    <t>Caso, 28 de abril de 2023</t>
  </si>
  <si>
    <t>Visita institucional al ayuntamiento de Caso</t>
  </si>
  <si>
    <t>Yernes y Tameza, 11 de mayo de 2023</t>
  </si>
  <si>
    <t>Asistencia a los actos de celebración del Día del Arbol .</t>
  </si>
  <si>
    <t>La Morgal, 13 de junio de 2023</t>
  </si>
  <si>
    <t>Agenda 7</t>
  </si>
  <si>
    <t>Agenda 8</t>
  </si>
  <si>
    <t>Agenda 9</t>
  </si>
  <si>
    <t>Agenda 10</t>
  </si>
  <si>
    <t>Agenda 11</t>
  </si>
  <si>
    <t>Agenda 12</t>
  </si>
  <si>
    <t>Asistencia a la celebración del 110 Aniversario del Centro Asturiano de Buenos Aires</t>
  </si>
  <si>
    <t>2.526,10€
702,53€
89,55€
99,24€</t>
  </si>
  <si>
    <t>AVORIS RETAIL DIVISION S.L. (ACUERDO MARCO)</t>
  </si>
  <si>
    <t>Asistencia al 78 aniversario de la liberación del campo de concentración de Neuengamme</t>
  </si>
  <si>
    <t>515,61€
308,22€</t>
  </si>
  <si>
    <t>Asistencia al Acto de Estado con motivo del día de recuerdo y homenaje a los exiliados de la Guerra y la Dictadura</t>
  </si>
  <si>
    <t>Asistencia a la recepción con motivo de la Fiesta Nacional de Uruguay</t>
  </si>
  <si>
    <t>SANANDER S.L. (ACUERDO MARCO)</t>
  </si>
  <si>
    <t>Asistencia al acto de entrega de restos exhumados a los familiares de víctimas de la Fosa de San Breixo Celanova</t>
  </si>
  <si>
    <t>Impartir charla sobre la Agenda 2030 en el I.E.S. "La Magdalena" de Avilés</t>
  </si>
  <si>
    <t>Asistencia a la presentación del Informe de Progreso 2022 de la Estrategia de Desarrollo Sostenible 2030</t>
  </si>
  <si>
    <t>Asistencia a la presentación del informe "Los desafíos de la financiación internacional en materia educativa. Una oportunidad para la cooperación española" en Avilés</t>
  </si>
  <si>
    <t>Asistencia a la jornada homenaje "MiradasVIOLETAS" organizada por Maspaz</t>
  </si>
  <si>
    <t>8/3/2023 a 10/3/2023</t>
  </si>
  <si>
    <t>Asistencia a JORNADA “EL EQUILIBRIO SOCIAL, ECONÓMICO Y MEDIOAMBIENTAL DE LA AGENDA 2030 A NIVEL LOCAL” organizada por la FEMP en Mallorca</t>
  </si>
  <si>
    <t>Reunión con Rosa Rodríguez González, alcaldesa de Belmonte de Miranda</t>
  </si>
  <si>
    <t>Asistencia al Acto Conmemorativo de los 100 años de la Fundación Vinjoy</t>
  </si>
  <si>
    <t>Asistencia a la Comisión Sectorial y Pleno del Foro de Gobierno Abierto en Logroño</t>
  </si>
  <si>
    <t>Asistencia a la Conferencia del Club Asturiano de Calidad impartida por Isabel Moreno, en el marco de su Asamblea General Ordinaria</t>
  </si>
  <si>
    <t>Participar en la XII Jornada de Voluntariado y Participación Social del Oriente de Asturias</t>
  </si>
  <si>
    <t>Asistencia a la entrega de los Premios Primero de Mayo 2023 organizados por UGT Asturias</t>
  </si>
  <si>
    <t>Asistencia a inauguración de la Feria de Muestras de Vegadeo</t>
  </si>
  <si>
    <t>Asistencia al Dataforum de Justicia</t>
  </si>
  <si>
    <t>Agenda 13</t>
  </si>
  <si>
    <t>Agenda 14</t>
  </si>
  <si>
    <t>Mallorca - 03/03/23</t>
  </si>
  <si>
    <t>Conferencia Sectorial Justicia/CTEAJE</t>
  </si>
  <si>
    <t>Hotel + Avión</t>
  </si>
  <si>
    <t>AVORIS RETAIL DIVISION, S.L.</t>
  </si>
  <si>
    <t>Taxis</t>
  </si>
  <si>
    <t>TAXI CLICK / TAXIS PALMA RADIO / JOSÉ LUIS FREIJE VILLAMARZO</t>
  </si>
  <si>
    <t>Mérida - 28/03/23</t>
  </si>
  <si>
    <t>Robotización e Inteligencia Artificial en la Justicia</t>
  </si>
  <si>
    <t>Hotel</t>
  </si>
  <si>
    <t>Delegación Acción Humanitaria</t>
  </si>
  <si>
    <t>2,343,73 €</t>
  </si>
  <si>
    <t>AVORIS RETAIL DIVISIÓN SL</t>
  </si>
  <si>
    <t>XVI Encuentro del CCAA de Cooperación al Desarrollo</t>
  </si>
  <si>
    <t>Valencia 13-14/03/2023</t>
  </si>
  <si>
    <t>Asamblea General REAJ</t>
  </si>
  <si>
    <t>Tren (Avoris)</t>
  </si>
  <si>
    <t>DESDE ENERO A JUNIO DE 2023</t>
  </si>
  <si>
    <t>MESES DE ENERO A JUNIO DE 2023</t>
  </si>
  <si>
    <t>Llanera  (09/01/2023)</t>
  </si>
  <si>
    <t>Mérida (16-17/01/2023)</t>
  </si>
  <si>
    <t>Lugo de Llanera                  (18/01/2023)</t>
  </si>
  <si>
    <t>Lugo de LLanera 
(19/01/2023)</t>
  </si>
  <si>
    <t>Madrid                                       (02/02/2023)</t>
  </si>
  <si>
    <t>Peón (VILLAVICIOSA)              (03/02/2023)</t>
  </si>
  <si>
    <t>Lugo de LLanera                       (10/02/2023)</t>
  </si>
  <si>
    <t>Avilés                                      (13/02/2023)</t>
  </si>
  <si>
    <t>Madrid                                      (23/03/2023)</t>
  </si>
  <si>
    <t>Alto Cargo: DIRECTORA GENERAL DE IGUALDAD</t>
  </si>
  <si>
    <t>XI LEGISLATURA</t>
  </si>
  <si>
    <t>CONSEJERIA DE PRESIDENCIA</t>
  </si>
  <si>
    <t>DESDE  JULIO A DICIEMBRE DE 2023</t>
  </si>
  <si>
    <t>Gimena Llamedo González</t>
  </si>
  <si>
    <t>Andrea Súarez Rodríguez</t>
  </si>
  <si>
    <t>Lara María Martínez Fernández</t>
  </si>
  <si>
    <t>Viceconsejera de Turismo</t>
  </si>
  <si>
    <t>Luisa Fernanda del Valle Caldevilla</t>
  </si>
  <si>
    <t>Maria Jesús Álvarez González</t>
  </si>
  <si>
    <t>Miguel Ángel Rodríguez Fernández</t>
  </si>
  <si>
    <t>Marcos Niño Gayoso</t>
  </si>
  <si>
    <t>Olaya Gómez Romano</t>
  </si>
  <si>
    <t>Iván González Espina</t>
  </si>
  <si>
    <t>Begoña Enedina Huergo Iglesias</t>
  </si>
  <si>
    <t>121D</t>
  </si>
  <si>
    <t>121J</t>
  </si>
  <si>
    <t>323D</t>
  </si>
  <si>
    <t>121B</t>
  </si>
  <si>
    <t>126D</t>
  </si>
  <si>
    <t>751A</t>
  </si>
  <si>
    <t>121C</t>
  </si>
  <si>
    <t>Alto Cargo: DIRECTORA GENERAL DE EMIGRACIÓN Y POLÍTICAS DE RETORNO</t>
  </si>
  <si>
    <t>Alto Cargo: DIRECTOR GENERAL DE ESTRATEGIA DIGITAL E INTELIGENCIA ARTIFICIAL</t>
  </si>
  <si>
    <t>Visita y reunión con centros asturianos de la Comunidad valenciana en la sede del centro asturiano de Alicante</t>
  </si>
  <si>
    <t>223,10€
240,48€
59,07€</t>
  </si>
  <si>
    <t>SANANDER VIAJES S.L. (ACUERDO MARCO)</t>
  </si>
  <si>
    <t>Convocatoria Sesión Grupo de Trabajo Pacto de Estado.</t>
  </si>
  <si>
    <t>Sanander Corporate Travel</t>
  </si>
  <si>
    <r>
      <t xml:space="preserve">Presentación del "Informe de Evaluación del Pacto de Estado contra la Violencia de Género 2018-2022".
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Acto de celebración del 35º Aniversario de la Asociación de Mujeres Juristas Themis".
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Acto de entrega de la "Manzana de Oro del Centro Asturiano de Madrid".</t>
    </r>
  </si>
  <si>
    <r>
      <rPr>
        <sz val="11"/>
        <color indexed="8"/>
        <rFont val="Calibri"/>
        <family val="2"/>
      </rPr>
      <t xml:space="preserve">Madrid, (26/10/2023)
</t>
    </r>
    <r>
      <rPr>
        <b/>
        <sz val="11"/>
        <color indexed="8"/>
        <rFont val="Calibri"/>
        <family val="2"/>
      </rPr>
      <t/>
    </r>
  </si>
  <si>
    <t xml:space="preserve"> Madrid, (17/10/2023)</t>
  </si>
  <si>
    <t>Asistencia II Foro de Responsables Autonomicos en materia de digitalización</t>
  </si>
  <si>
    <t>Aeropuerto_viaje coche particular (ida y vuelta) viaje_AVIÓN y Alojamiento</t>
  </si>
  <si>
    <t>KILOMETRAJE </t>
  </si>
  <si>
    <t>SE ABONARÁ EN DIETAS                         AGENCIA VIAJES_ACUERDO MARCO</t>
  </si>
  <si>
    <t>Participación en el DATA MANAGEMENT SUMMIT</t>
  </si>
  <si>
    <t>Viaje coche particular (ida y vuelta) y Alojamiento</t>
  </si>
  <si>
    <t>Participación en el Symposium Agenda 2023 (Barcelona) y 5º  congreso internacional de CIOs APD (Santiago de Compostela)</t>
  </si>
  <si>
    <t>DEMO DAY aceleradora Gobe Ventures</t>
  </si>
  <si>
    <t>Aeropuerto_viaje coche particular (ida y vuelta) viaje_AVIÓN</t>
  </si>
  <si>
    <t>Asistencia al Foro "IA y SOSTENIBILIDAD; Avances y Perspectivas"</t>
  </si>
  <si>
    <t>TOTAL 1º TRIMESTRE 2023</t>
  </si>
  <si>
    <t>TOTAL 2º TRIMESTRE 2023</t>
  </si>
  <si>
    <t>313B</t>
  </si>
  <si>
    <t>313N</t>
  </si>
  <si>
    <t>126C</t>
  </si>
  <si>
    <t>20,40 € + 19,00 € + 17,00 € =
56,40 €</t>
  </si>
  <si>
    <t>174,28 € (hotel) +  720,84 € (avión)
= 895,12€</t>
  </si>
  <si>
    <t>Coche particular (ida y vuelta)</t>
  </si>
  <si>
    <t>Vehículo oficial  y alojamiento</t>
  </si>
  <si>
    <t>Viajó en  vehículo particular
(ida y vuelta)</t>
  </si>
  <si>
    <t>Viajó en coche particular 
(ida y vuelta)</t>
  </si>
  <si>
    <t>CONSEJERIA DE PRESIDENCIA, RETO DEMOGRÁFICO, IGUALDAD Y TURISMO</t>
  </si>
  <si>
    <t>CONSEJERÍA DE PRESIDENCIA, RETO DEMOGRÁFICO, IGUALDAD Y TURISMO</t>
  </si>
  <si>
    <t>INDEMNIZACIONES POR RAZÓN DE SERVICIO ABONADAS A ALTOS CARGOS AÑO 2023</t>
  </si>
  <si>
    <t xml:space="preserve">Buenos Aires (ARGENTINA) 12/04/2023 - 19/04/2023
</t>
  </si>
  <si>
    <t xml:space="preserve">Celanova
21/06/2023
</t>
  </si>
  <si>
    <t xml:space="preserve">Collioure (FRANCIA) 19/06/2023
</t>
  </si>
  <si>
    <t xml:space="preserve">Hamburgo (ALEMANIA)
03/05/2023 - 05/05/2023
</t>
  </si>
  <si>
    <t xml:space="preserve">Collioure (FRANCIA)
07/05/2023 - 09/05/2023
</t>
  </si>
  <si>
    <t xml:space="preserve">Aeropuerto Asturias_coche particular  (ida y vuelta)  </t>
  </si>
  <si>
    <t>Viajó en vehículo particular
  (ida y vuelta)</t>
  </si>
  <si>
    <t>Aeropuerto Asturias_coche particular 
(ida y vuelta) 
viaje_AVIÓN y Alojamiento</t>
  </si>
  <si>
    <t>78,10€ + 42€= 
120,10€</t>
  </si>
  <si>
    <t>Consejera de Presidencia</t>
  </si>
  <si>
    <t>Consejera de Presidencia, Reto Demográfico, Igualdad y Turismo</t>
  </si>
  <si>
    <t>Secretaría General Técnica</t>
  </si>
  <si>
    <t>Director General de  Seguridad y Estrategia Digital</t>
  </si>
  <si>
    <t>Director General de Estrategia Digital e Inteligencia Artificial</t>
  </si>
  <si>
    <t>Director General de  Administración Local</t>
  </si>
  <si>
    <t>Director General de  Emigración y Memoria Democrática</t>
  </si>
  <si>
    <t>Director General de Emigración y Memoria Democrática</t>
  </si>
  <si>
    <t>Directora General de Emigración y Políticas de Retorno</t>
  </si>
  <si>
    <t>Director General de  Gob. Pca., Transp., PC y Agenda 2030</t>
  </si>
  <si>
    <t>Director General de Juventud, diversidad sexual y dchos LGTBI</t>
  </si>
  <si>
    <t>Directora de Agencia  Asturiana de  Coop. Desarrollo</t>
  </si>
  <si>
    <t>Jefa de Gabinete Consejera de Presidencia</t>
  </si>
  <si>
    <t>Jefe de Gabinete Consejeria de Presidencia, Reto Demográfico, Igualdad y Turismo</t>
  </si>
  <si>
    <t>Directora General de  Vicepresidencia</t>
  </si>
  <si>
    <t>Directora General de Igualdad</t>
  </si>
  <si>
    <t>Director General de  Empleo Público</t>
  </si>
  <si>
    <t>Director General de  Reto Demográfico</t>
  </si>
  <si>
    <t>Directora del Instituto Asturiano de Administración Pública "Adolfo Posada"</t>
  </si>
  <si>
    <t>Asistencia al Foro Europeo de Turismo 2023, organizado por la Secretaría de Estado de Turismo</t>
  </si>
  <si>
    <t xml:space="preserve">Vuelos, tasa turística y alojamiento </t>
  </si>
  <si>
    <t xml:space="preserve">Presentación de la campaña "Asturias más cerca que nunca. De Madrid al Paraíso", con motivo de la llegada de la alta velocidad a Asturias. </t>
  </si>
  <si>
    <t xml:space="preserve">Alojamiento </t>
  </si>
  <si>
    <t>Agenga 2</t>
  </si>
  <si>
    <t>Alto Cargo: JEFE DE GABINETE DE LA CONSEJERÍA DE PRESIDENCIA, RETO DEMOGRÁFICO, IGUALDAD Y TURISMO</t>
  </si>
  <si>
    <t xml:space="preserve">Vuelos, tasa turística y alojamiento en Hipotels Gran Playa de Palma </t>
  </si>
  <si>
    <t>Alto Cargo: CONSEJERA DE PRESIDENCIA , RETO DEMOGRÁFICO, IGUALDAD Y TURISMO</t>
  </si>
  <si>
    <t xml:space="preserve"> 286,60 (Vuelos) + 378,20 (alojamiento y tasa)=
664,80 €            </t>
  </si>
  <si>
    <t>Palma de Mallorca,(28/10/2023  al 31/10/2023)</t>
  </si>
  <si>
    <t>Madrid,( 23 y  24/11/2023)</t>
  </si>
  <si>
    <t>Lugo de Llanera (31/03/2023)</t>
  </si>
  <si>
    <t>Mérida y Madrid
 (27 a 29/03/2023)</t>
  </si>
  <si>
    <t>Barcelona 
(26 a 28/02/2023)</t>
  </si>
  <si>
    <t>Honduras,del 22 al 29 de enero</t>
  </si>
  <si>
    <t>Valencia, del 1 a 3 de marzo</t>
  </si>
  <si>
    <t>Alto Cargo: DIRECTOR GENERAL DE RETO DEMOGRÁFICO</t>
  </si>
  <si>
    <t>Lugo (13 -14 /11/2023</t>
  </si>
  <si>
    <t>Asistencia Jornada "Intercambio Leader Norte"</t>
  </si>
  <si>
    <t>Vehículo propio</t>
  </si>
  <si>
    <t>Kilometraje</t>
  </si>
  <si>
    <t>Tineo ( 11/11/2023)</t>
  </si>
  <si>
    <t>Asistencia al XXVII Festival del Esfoyón y el Amagosto</t>
  </si>
  <si>
    <t xml:space="preserve">Vehículo propio </t>
  </si>
  <si>
    <t>Kilometraje y alojamiento</t>
  </si>
  <si>
    <t xml:space="preserve">Kilometraje </t>
  </si>
  <si>
    <t>Reunión con la Asociación Cultural "El Llacín".Reunión Gerente de Leader Oriente</t>
  </si>
  <si>
    <t>Llanes y Onís</t>
  </si>
  <si>
    <t>Cangas del Narcea (3/10/2023)</t>
  </si>
  <si>
    <t>Visita al proyecto "Aldea O"</t>
  </si>
  <si>
    <t>Se abonará en dietas
 AGENCIA VIAJES_ACUERDO MARCO</t>
  </si>
  <si>
    <t>Consejeria</t>
  </si>
  <si>
    <t>Traslado en Vehículo Oficial</t>
  </si>
  <si>
    <t>A determinar</t>
  </si>
  <si>
    <t>Se abonará en dietas</t>
  </si>
  <si>
    <t>Vuelo
Alojamiento
Traslado
Seguro</t>
  </si>
  <si>
    <t>Vuelo
Alojamiento</t>
  </si>
  <si>
    <t>Alojamiento</t>
  </si>
  <si>
    <t>Vehículo oficial</t>
  </si>
  <si>
    <t>Viaje</t>
  </si>
  <si>
    <t>Tren + Taxi</t>
  </si>
  <si>
    <t>Vuelo y alojamiento</t>
  </si>
  <si>
    <t>Madrid (5/10/2023)</t>
  </si>
  <si>
    <t>Reunión con el Subdirector General de Iniciativas y asistencia a los Premios Manzana de Oro.</t>
  </si>
  <si>
    <t>Infiesto (9/10/2023)</t>
  </si>
  <si>
    <t>Reunión en el CFP El Prial y asistencia a la presentación del libro de Jaime Izquierdo</t>
  </si>
  <si>
    <t>Reunión con la Fundación Edes</t>
  </si>
  <si>
    <t>Gastos de avión</t>
  </si>
  <si>
    <t>Vuelo
Alojamiento
Traslado</t>
  </si>
  <si>
    <t xml:space="preserve"> 286,60 (Vuelos) + 378,20 (alojamiento y tasa)
664,80 €            </t>
  </si>
  <si>
    <t xml:space="preserve">Alicante ( 16/11/2023 - 19/11/2023)
</t>
  </si>
  <si>
    <t>Murcia (17 y 18/10/2023)</t>
  </si>
  <si>
    <t>Bilbao (24 y 25/10/2023)</t>
  </si>
  <si>
    <t>Barcelona/Santiago de Compostela
 (6 al 8 /10/20239</t>
  </si>
  <si>
    <t>Madrid (13/12/2023)</t>
  </si>
  <si>
    <t>Madrid (29/11/2023)</t>
  </si>
  <si>
    <t>Tapia de Casariego 
(13/10/2023)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</si>
</sst>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i/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  <scheme val="minor"/>
    </font>
    <font>
      <b/>
      <u/>
      <sz val="12"/>
      <color indexed="12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double">
        <color indexed="55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double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 style="double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14" fontId="3" fillId="0" borderId="0" xfId="0" applyNumberFormat="1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10" fillId="5" borderId="11" xfId="0" applyFont="1" applyFill="1" applyBorder="1" applyAlignment="1">
      <alignment horizontal="center" wrapText="1"/>
    </xf>
    <xf numFmtId="0" fontId="11" fillId="6" borderId="11" xfId="0" applyFont="1" applyFill="1" applyBorder="1" applyAlignment="1">
      <alignment horizontal="center" wrapText="1"/>
    </xf>
    <xf numFmtId="164" fontId="4" fillId="0" borderId="12" xfId="0" applyNumberFormat="1" applyFont="1" applyBorder="1" applyAlignment="1">
      <alignment horizontal="right"/>
    </xf>
    <xf numFmtId="164" fontId="12" fillId="4" borderId="13" xfId="0" applyNumberFormat="1" applyFont="1" applyFill="1" applyBorder="1" applyAlignment="1">
      <alignment horizontal="right"/>
    </xf>
    <xf numFmtId="164" fontId="13" fillId="2" borderId="14" xfId="0" applyNumberFormat="1" applyFont="1" applyFill="1" applyBorder="1" applyAlignment="1">
      <alignment horizontal="right"/>
    </xf>
    <xf numFmtId="164" fontId="14" fillId="2" borderId="15" xfId="0" applyNumberFormat="1" applyFont="1" applyFill="1" applyBorder="1" applyAlignment="1">
      <alignment horizontal="right"/>
    </xf>
    <xf numFmtId="164" fontId="4" fillId="0" borderId="16" xfId="0" quotePrefix="1" applyNumberFormat="1" applyFont="1" applyFill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164" fontId="4" fillId="0" borderId="12" xfId="0" quotePrefix="1" applyNumberFormat="1" applyFont="1" applyFill="1" applyBorder="1" applyAlignment="1">
      <alignment horizontal="right"/>
    </xf>
    <xf numFmtId="164" fontId="13" fillId="2" borderId="17" xfId="0" applyNumberFormat="1" applyFont="1" applyFill="1" applyBorder="1" applyAlignment="1">
      <alignment horizontal="right"/>
    </xf>
    <xf numFmtId="164" fontId="4" fillId="0" borderId="14" xfId="0" applyNumberFormat="1" applyFont="1" applyBorder="1" applyAlignment="1">
      <alignment horizontal="right" vertical="center"/>
    </xf>
    <xf numFmtId="164" fontId="12" fillId="4" borderId="13" xfId="0" applyNumberFormat="1" applyFont="1" applyFill="1" applyBorder="1" applyAlignment="1">
      <alignment horizontal="right" vertical="center"/>
    </xf>
    <xf numFmtId="164" fontId="13" fillId="2" borderId="14" xfId="0" applyNumberFormat="1" applyFont="1" applyFill="1" applyBorder="1" applyAlignment="1">
      <alignment horizontal="right" vertical="center"/>
    </xf>
    <xf numFmtId="164" fontId="14" fillId="2" borderId="15" xfId="0" applyNumberFormat="1" applyFont="1" applyFill="1" applyBorder="1" applyAlignment="1">
      <alignment horizontal="right" vertical="center"/>
    </xf>
    <xf numFmtId="164" fontId="4" fillId="0" borderId="16" xfId="0" quotePrefix="1" applyNumberFormat="1" applyFont="1" applyFill="1" applyBorder="1" applyAlignment="1">
      <alignment horizontal="right" vertical="center"/>
    </xf>
    <xf numFmtId="164" fontId="4" fillId="0" borderId="12" xfId="0" quotePrefix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5" fillId="2" borderId="14" xfId="0" applyNumberFormat="1" applyFont="1" applyFill="1" applyBorder="1" applyAlignment="1">
      <alignment horizontal="right"/>
    </xf>
    <xf numFmtId="0" fontId="10" fillId="0" borderId="0" xfId="0" applyFont="1"/>
    <xf numFmtId="164" fontId="10" fillId="0" borderId="2" xfId="0" applyNumberFormat="1" applyFont="1" applyBorder="1"/>
    <xf numFmtId="0" fontId="0" fillId="0" borderId="0" xfId="0" applyNumberFormat="1" applyFont="1" applyFill="1" applyBorder="1" applyAlignment="1" applyProtection="1"/>
    <xf numFmtId="0" fontId="18" fillId="0" borderId="0" xfId="0" applyFont="1"/>
    <xf numFmtId="0" fontId="19" fillId="0" borderId="0" xfId="0" applyFont="1"/>
    <xf numFmtId="0" fontId="0" fillId="0" borderId="0" xfId="0" applyBorder="1"/>
    <xf numFmtId="0" fontId="21" fillId="5" borderId="0" xfId="0" applyFont="1" applyFill="1" applyBorder="1" applyAlignment="1">
      <alignment horizontal="left"/>
    </xf>
    <xf numFmtId="0" fontId="20" fillId="4" borderId="0" xfId="0" applyFont="1" applyFill="1"/>
    <xf numFmtId="0" fontId="0" fillId="4" borderId="0" xfId="0" applyFill="1"/>
    <xf numFmtId="0" fontId="22" fillId="5" borderId="0" xfId="0" applyFont="1" applyFill="1" applyBorder="1"/>
    <xf numFmtId="0" fontId="23" fillId="7" borderId="11" xfId="0" applyFont="1" applyFill="1" applyBorder="1" applyAlignment="1">
      <alignment horizontal="center"/>
    </xf>
    <xf numFmtId="0" fontId="24" fillId="0" borderId="11" xfId="0" applyFont="1" applyBorder="1" applyAlignment="1">
      <alignment vertical="center" wrapText="1"/>
    </xf>
    <xf numFmtId="8" fontId="22" fillId="0" borderId="11" xfId="0" applyNumberFormat="1" applyFont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wrapText="1"/>
    </xf>
    <xf numFmtId="0" fontId="1" fillId="0" borderId="0" xfId="0" applyFont="1" applyBorder="1"/>
    <xf numFmtId="0" fontId="22" fillId="0" borderId="1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1" fillId="0" borderId="0" xfId="0" applyFont="1" applyFill="1" applyBorder="1"/>
    <xf numFmtId="8" fontId="0" fillId="0" borderId="0" xfId="0" applyNumberFormat="1"/>
    <xf numFmtId="0" fontId="22" fillId="0" borderId="0" xfId="0" applyFont="1" applyBorder="1"/>
    <xf numFmtId="0" fontId="20" fillId="7" borderId="11" xfId="0" applyFont="1" applyFill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8" fontId="24" fillId="0" borderId="11" xfId="0" applyNumberFormat="1" applyFont="1" applyFill="1" applyBorder="1" applyAlignment="1">
      <alignment horizontal="center"/>
    </xf>
    <xf numFmtId="0" fontId="20" fillId="8" borderId="0" xfId="0" applyFont="1" applyFill="1"/>
    <xf numFmtId="0" fontId="0" fillId="8" borderId="0" xfId="0" applyFill="1"/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11" xfId="0" applyBorder="1" applyAlignment="1">
      <alignment horizontal="justify" vertical="center" wrapText="1"/>
    </xf>
    <xf numFmtId="0" fontId="25" fillId="0" borderId="11" xfId="0" applyFont="1" applyBorder="1" applyAlignment="1">
      <alignment horizontal="justify" vertical="center" wrapText="1"/>
    </xf>
    <xf numFmtId="8" fontId="21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20" fillId="4" borderId="19" xfId="0" applyFont="1" applyFill="1" applyBorder="1" applyAlignment="1">
      <alignment horizontal="left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/>
    </xf>
    <xf numFmtId="14" fontId="21" fillId="5" borderId="11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8" fontId="24" fillId="5" borderId="11" xfId="0" applyNumberFormat="1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8" fontId="22" fillId="5" borderId="11" xfId="0" applyNumberFormat="1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8" fontId="24" fillId="0" borderId="11" xfId="0" applyNumberFormat="1" applyFont="1" applyFill="1" applyBorder="1" applyAlignment="1">
      <alignment horizontal="center" vertical="center"/>
    </xf>
    <xf numFmtId="14" fontId="24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8" fontId="22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0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4" fillId="0" borderId="11" xfId="0" applyNumberFormat="1" applyFont="1" applyFill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 wrapText="1"/>
    </xf>
    <xf numFmtId="14" fontId="24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/>
    </xf>
    <xf numFmtId="0" fontId="20" fillId="5" borderId="11" xfId="0" applyFont="1" applyFill="1" applyBorder="1" applyAlignment="1">
      <alignment horizontal="center"/>
    </xf>
    <xf numFmtId="8" fontId="24" fillId="0" borderId="0" xfId="0" applyNumberFormat="1" applyFont="1" applyFill="1" applyBorder="1" applyAlignment="1">
      <alignment horizontal="center"/>
    </xf>
    <xf numFmtId="164" fontId="16" fillId="9" borderId="11" xfId="0" applyNumberFormat="1" applyFont="1" applyFill="1" applyBorder="1" applyAlignment="1" applyProtection="1"/>
    <xf numFmtId="0" fontId="20" fillId="10" borderId="11" xfId="0" applyFont="1" applyFill="1" applyBorder="1" applyAlignment="1">
      <alignment horizontal="center"/>
    </xf>
    <xf numFmtId="8" fontId="22" fillId="0" borderId="11" xfId="0" applyNumberFormat="1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/>
    </xf>
    <xf numFmtId="164" fontId="13" fillId="2" borderId="15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164" fontId="22" fillId="0" borderId="0" xfId="0" applyNumberFormat="1" applyFont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right"/>
    </xf>
    <xf numFmtId="164" fontId="10" fillId="0" borderId="6" xfId="0" applyNumberFormat="1" applyFont="1" applyBorder="1"/>
    <xf numFmtId="164" fontId="4" fillId="0" borderId="27" xfId="0" quotePrefix="1" applyNumberFormat="1" applyFont="1" applyFill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4" fontId="12" fillId="4" borderId="26" xfId="0" applyNumberFormat="1" applyFont="1" applyFill="1" applyBorder="1" applyAlignment="1">
      <alignment horizontal="right"/>
    </xf>
    <xf numFmtId="164" fontId="4" fillId="0" borderId="27" xfId="0" applyNumberFormat="1" applyFont="1" applyFill="1" applyBorder="1" applyAlignment="1">
      <alignment horizontal="right"/>
    </xf>
    <xf numFmtId="164" fontId="4" fillId="0" borderId="20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2" fillId="4" borderId="1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13" fillId="2" borderId="11" xfId="0" applyNumberFormat="1" applyFont="1" applyFill="1" applyBorder="1" applyAlignment="1">
      <alignment horizontal="right"/>
    </xf>
    <xf numFmtId="164" fontId="14" fillId="2" borderId="11" xfId="0" applyNumberFormat="1" applyFont="1" applyFill="1" applyBorder="1" applyAlignment="1">
      <alignment horizontal="right"/>
    </xf>
    <xf numFmtId="164" fontId="4" fillId="0" borderId="29" xfId="0" applyNumberFormat="1" applyFont="1" applyFill="1" applyBorder="1" applyAlignment="1">
      <alignment horizontal="right"/>
    </xf>
    <xf numFmtId="164" fontId="10" fillId="0" borderId="30" xfId="0" applyNumberFormat="1" applyFont="1" applyBorder="1"/>
    <xf numFmtId="0" fontId="0" fillId="5" borderId="11" xfId="0" applyFill="1" applyBorder="1" applyAlignment="1">
      <alignment horizontal="center" vertical="center" wrapText="1"/>
    </xf>
    <xf numFmtId="164" fontId="0" fillId="5" borderId="11" xfId="0" applyNumberForma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 wrapText="1"/>
    </xf>
    <xf numFmtId="0" fontId="29" fillId="12" borderId="31" xfId="0" applyFont="1" applyFill="1" applyBorder="1" applyAlignment="1">
      <alignment horizontal="center" vertical="center"/>
    </xf>
    <xf numFmtId="0" fontId="29" fillId="12" borderId="31" xfId="0" applyFont="1" applyFill="1" applyBorder="1" applyAlignment="1">
      <alignment horizontal="center" vertical="center" wrapText="1"/>
    </xf>
    <xf numFmtId="164" fontId="12" fillId="4" borderId="18" xfId="0" applyNumberFormat="1" applyFont="1" applyFill="1" applyBorder="1" applyAlignment="1">
      <alignment horizontal="right"/>
    </xf>
    <xf numFmtId="164" fontId="4" fillId="0" borderId="32" xfId="0" applyNumberFormat="1" applyFont="1" applyFill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34" xfId="0" quotePrefix="1" applyNumberFormat="1" applyFont="1" applyFill="1" applyBorder="1" applyAlignment="1">
      <alignment horizontal="right"/>
    </xf>
    <xf numFmtId="164" fontId="12" fillId="4" borderId="20" xfId="0" applyNumberFormat="1" applyFont="1" applyFill="1" applyBorder="1" applyAlignment="1">
      <alignment horizontal="right"/>
    </xf>
    <xf numFmtId="164" fontId="13" fillId="2" borderId="20" xfId="0" applyNumberFormat="1" applyFont="1" applyFill="1" applyBorder="1" applyAlignment="1">
      <alignment horizontal="right"/>
    </xf>
    <xf numFmtId="164" fontId="12" fillId="4" borderId="37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2" fillId="4" borderId="38" xfId="0" applyNumberFormat="1" applyFont="1" applyFill="1" applyBorder="1" applyAlignment="1">
      <alignment horizontal="right"/>
    </xf>
    <xf numFmtId="164" fontId="13" fillId="2" borderId="38" xfId="0" applyNumberFormat="1" applyFont="1" applyFill="1" applyBorder="1" applyAlignment="1">
      <alignment horizontal="right"/>
    </xf>
    <xf numFmtId="164" fontId="13" fillId="2" borderId="36" xfId="0" applyNumberFormat="1" applyFont="1" applyFill="1" applyBorder="1" applyAlignment="1">
      <alignment horizontal="right"/>
    </xf>
    <xf numFmtId="0" fontId="7" fillId="0" borderId="40" xfId="0" applyFont="1" applyFill="1" applyBorder="1"/>
    <xf numFmtId="0" fontId="10" fillId="0" borderId="39" xfId="0" applyFont="1" applyBorder="1"/>
    <xf numFmtId="0" fontId="27" fillId="0" borderId="39" xfId="0" applyFont="1" applyBorder="1"/>
    <xf numFmtId="0" fontId="10" fillId="0" borderId="39" xfId="0" applyFont="1" applyFill="1" applyBorder="1"/>
    <xf numFmtId="0" fontId="0" fillId="5" borderId="11" xfId="0" applyFill="1" applyBorder="1" applyAlignment="1">
      <alignment horizontal="center" vertical="top" wrapText="1"/>
    </xf>
    <xf numFmtId="14" fontId="21" fillId="5" borderId="0" xfId="0" applyNumberFormat="1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8" fontId="24" fillId="5" borderId="0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/>
    </xf>
    <xf numFmtId="164" fontId="4" fillId="0" borderId="15" xfId="0" applyNumberFormat="1" applyFont="1" applyBorder="1" applyAlignment="1">
      <alignment horizontal="right" vertical="center"/>
    </xf>
    <xf numFmtId="0" fontId="11" fillId="4" borderId="7" xfId="0" applyFont="1" applyFill="1" applyBorder="1" applyAlignment="1">
      <alignment horizontal="center" wrapText="1"/>
    </xf>
    <xf numFmtId="164" fontId="13" fillId="2" borderId="29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11" xfId="0" applyNumberFormat="1" applyFont="1" applyBorder="1"/>
    <xf numFmtId="8" fontId="24" fillId="0" borderId="11" xfId="0" applyNumberFormat="1" applyFont="1" applyFill="1" applyBorder="1" applyAlignment="1">
      <alignment horizontal="center" wrapText="1"/>
    </xf>
    <xf numFmtId="0" fontId="30" fillId="5" borderId="11" xfId="0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 wrapText="1"/>
    </xf>
    <xf numFmtId="0" fontId="7" fillId="0" borderId="41" xfId="0" applyFont="1" applyFill="1" applyBorder="1"/>
    <xf numFmtId="0" fontId="10" fillId="0" borderId="42" xfId="0" applyFont="1" applyBorder="1"/>
    <xf numFmtId="0" fontId="10" fillId="0" borderId="11" xfId="0" applyFont="1" applyBorder="1"/>
    <xf numFmtId="0" fontId="27" fillId="0" borderId="11" xfId="0" applyFont="1" applyBorder="1"/>
    <xf numFmtId="0" fontId="10" fillId="0" borderId="11" xfId="0" applyFont="1" applyBorder="1" applyAlignment="1">
      <alignment horizontal="left" wrapText="1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7" fillId="0" borderId="43" xfId="0" applyFont="1" applyFill="1" applyBorder="1" applyAlignment="1">
      <alignment horizontal="center"/>
    </xf>
    <xf numFmtId="164" fontId="16" fillId="9" borderId="45" xfId="0" applyNumberFormat="1" applyFont="1" applyFill="1" applyBorder="1" applyAlignment="1" applyProtection="1"/>
    <xf numFmtId="164" fontId="10" fillId="0" borderId="46" xfId="0" applyNumberFormat="1" applyFont="1" applyBorder="1"/>
    <xf numFmtId="164" fontId="14" fillId="2" borderId="44" xfId="0" applyNumberFormat="1" applyFont="1" applyFill="1" applyBorder="1" applyAlignment="1">
      <alignment horizontal="right"/>
    </xf>
    <xf numFmtId="164" fontId="4" fillId="0" borderId="44" xfId="0" quotePrefix="1" applyNumberFormat="1" applyFont="1" applyFill="1" applyBorder="1" applyAlignment="1">
      <alignment horizontal="right"/>
    </xf>
    <xf numFmtId="164" fontId="12" fillId="4" borderId="44" xfId="0" applyNumberFormat="1" applyFont="1" applyFill="1" applyBorder="1" applyAlignment="1">
      <alignment horizontal="right"/>
    </xf>
    <xf numFmtId="164" fontId="4" fillId="0" borderId="44" xfId="0" applyNumberFormat="1" applyFont="1" applyBorder="1" applyAlignment="1">
      <alignment horizontal="right"/>
    </xf>
    <xf numFmtId="164" fontId="13" fillId="2" borderId="44" xfId="0" applyNumberFormat="1" applyFont="1" applyFill="1" applyBorder="1" applyAlignment="1">
      <alignment horizontal="right"/>
    </xf>
    <xf numFmtId="164" fontId="15" fillId="2" borderId="44" xfId="0" applyNumberFormat="1" applyFont="1" applyFill="1" applyBorder="1" applyAlignment="1">
      <alignment horizontal="right"/>
    </xf>
    <xf numFmtId="164" fontId="4" fillId="0" borderId="44" xfId="0" applyNumberFormat="1" applyFont="1" applyFill="1" applyBorder="1" applyAlignment="1">
      <alignment horizontal="right"/>
    </xf>
    <xf numFmtId="0" fontId="4" fillId="0" borderId="18" xfId="0" applyFont="1" applyBorder="1"/>
    <xf numFmtId="0" fontId="28" fillId="0" borderId="18" xfId="0" applyFont="1" applyBorder="1"/>
    <xf numFmtId="0" fontId="4" fillId="0" borderId="18" xfId="0" applyFont="1" applyBorder="1" applyAlignment="1">
      <alignment horizontal="left" wrapText="1"/>
    </xf>
    <xf numFmtId="0" fontId="4" fillId="0" borderId="18" xfId="0" applyFont="1" applyBorder="1" applyAlignment="1">
      <alignment vertical="center"/>
    </xf>
    <xf numFmtId="0" fontId="27" fillId="0" borderId="18" xfId="0" applyFont="1" applyBorder="1"/>
    <xf numFmtId="0" fontId="4" fillId="0" borderId="19" xfId="0" applyFont="1" applyBorder="1"/>
    <xf numFmtId="0" fontId="4" fillId="0" borderId="47" xfId="0" applyFont="1" applyBorder="1"/>
    <xf numFmtId="0" fontId="4" fillId="0" borderId="47" xfId="0" applyFont="1" applyFill="1" applyBorder="1" applyAlignment="1">
      <alignment horizontal="left" vertical="top" wrapText="1"/>
    </xf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center" wrapText="1"/>
    </xf>
    <xf numFmtId="0" fontId="4" fillId="0" borderId="44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9" fillId="12" borderId="0" xfId="0" applyFont="1" applyFill="1" applyBorder="1" applyAlignment="1">
      <alignment horizontal="center" vertical="center"/>
    </xf>
    <xf numFmtId="0" fontId="29" fillId="12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wrapText="1"/>
    </xf>
    <xf numFmtId="0" fontId="20" fillId="0" borderId="0" xfId="0" applyFont="1" applyFill="1"/>
    <xf numFmtId="0" fontId="21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0" fillId="4" borderId="0" xfId="0" applyFont="1" applyFill="1" applyAlignment="1">
      <alignment vertical="center"/>
    </xf>
    <xf numFmtId="0" fontId="21" fillId="0" borderId="11" xfId="0" applyFont="1" applyBorder="1" applyAlignment="1">
      <alignment horizontal="left" vertical="center" wrapText="1"/>
    </xf>
    <xf numFmtId="0" fontId="0" fillId="8" borderId="0" xfId="0" applyFill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vertical="center"/>
    </xf>
    <xf numFmtId="0" fontId="24" fillId="0" borderId="45" xfId="0" applyFont="1" applyBorder="1" applyAlignment="1">
      <alignment horizontal="center" vertical="center" wrapText="1"/>
    </xf>
    <xf numFmtId="8" fontId="22" fillId="0" borderId="45" xfId="0" applyNumberFormat="1" applyFont="1" applyBorder="1" applyAlignment="1">
      <alignment horizontal="center" vertical="center" wrapText="1"/>
    </xf>
    <xf numFmtId="0" fontId="29" fillId="12" borderId="11" xfId="0" applyFont="1" applyFill="1" applyBorder="1" applyAlignment="1">
      <alignment horizontal="center" vertical="center"/>
    </xf>
    <xf numFmtId="0" fontId="29" fillId="1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8" fillId="3" borderId="5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8" fillId="3" borderId="22" xfId="0" applyFont="1" applyFill="1" applyBorder="1" applyAlignment="1">
      <alignment horizontal="center" wrapText="1"/>
    </xf>
    <xf numFmtId="0" fontId="2" fillId="11" borderId="23" xfId="0" applyFont="1" applyFill="1" applyBorder="1" applyAlignment="1">
      <alignment horizontal="center"/>
    </xf>
    <xf numFmtId="0" fontId="2" fillId="11" borderId="19" xfId="0" applyFont="1" applyFill="1" applyBorder="1" applyAlignment="1">
      <alignment horizontal="center"/>
    </xf>
    <xf numFmtId="0" fontId="2" fillId="11" borderId="24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zoomScaleNormal="100" workbookViewId="0">
      <pane xSplit="1" topLeftCell="B1" activePane="topRight" state="frozen"/>
      <selection pane="topRight" activeCell="A27" sqref="A27"/>
    </sheetView>
  </sheetViews>
  <sheetFormatPr baseColWidth="10" defaultRowHeight="15" x14ac:dyDescent="0.25"/>
  <cols>
    <col min="1" max="1" width="31.7109375" customWidth="1"/>
    <col min="2" max="2" width="57" customWidth="1"/>
    <col min="3" max="3" width="11" customWidth="1"/>
  </cols>
  <sheetData>
    <row r="1" spans="1:51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51" ht="15.75" x14ac:dyDescent="0.25">
      <c r="A2" s="4" t="s">
        <v>217</v>
      </c>
      <c r="B2" s="4"/>
      <c r="C2" s="4"/>
      <c r="D2" s="4"/>
      <c r="E2" s="4"/>
      <c r="F2" s="4"/>
      <c r="G2" s="4"/>
      <c r="H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5"/>
      <c r="AB2" s="5"/>
      <c r="AC2" s="5"/>
      <c r="AD2" s="5"/>
      <c r="AE2" s="5"/>
    </row>
    <row r="3" spans="1:51" ht="15.75" x14ac:dyDescent="0.25">
      <c r="A3" s="225" t="s">
        <v>216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5"/>
      <c r="AA3" s="5"/>
      <c r="AB3" s="5"/>
      <c r="AC3" s="5"/>
      <c r="AD3" s="5"/>
      <c r="AE3" s="5"/>
    </row>
    <row r="4" spans="1:51" ht="15.75" thickBo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51" ht="27.75" customHeight="1" thickTop="1" thickBot="1" x14ac:dyDescent="0.3">
      <c r="A5" s="9" t="s">
        <v>0</v>
      </c>
      <c r="B5" s="10" t="s">
        <v>1</v>
      </c>
      <c r="C5" s="11" t="s">
        <v>2</v>
      </c>
      <c r="D5" s="12" t="s">
        <v>3</v>
      </c>
      <c r="E5" s="13"/>
      <c r="F5" s="14"/>
      <c r="G5" s="12" t="s">
        <v>4</v>
      </c>
      <c r="H5" s="13"/>
      <c r="I5" s="14"/>
      <c r="J5" s="12" t="s">
        <v>5</v>
      </c>
      <c r="K5" s="13"/>
      <c r="L5" s="14"/>
      <c r="M5" s="15" t="s">
        <v>204</v>
      </c>
      <c r="N5" s="16"/>
      <c r="O5" s="16"/>
      <c r="P5" s="17" t="s">
        <v>6</v>
      </c>
      <c r="Q5" s="18"/>
      <c r="R5" s="14"/>
      <c r="S5" s="17" t="s">
        <v>7</v>
      </c>
      <c r="T5" s="18"/>
      <c r="U5" s="14"/>
      <c r="V5" s="17" t="s">
        <v>8</v>
      </c>
      <c r="W5" s="18"/>
      <c r="X5" s="14"/>
      <c r="Y5" s="15" t="s">
        <v>205</v>
      </c>
      <c r="Z5" s="16"/>
      <c r="AA5" s="16"/>
      <c r="AB5" s="12" t="s">
        <v>9</v>
      </c>
      <c r="AC5" s="13"/>
      <c r="AD5" s="14"/>
      <c r="AE5" s="12" t="s">
        <v>10</v>
      </c>
      <c r="AF5" s="13"/>
      <c r="AG5" s="14"/>
      <c r="AH5" s="12" t="s">
        <v>11</v>
      </c>
      <c r="AI5" s="13"/>
      <c r="AJ5" s="14"/>
      <c r="AK5" s="227" t="s">
        <v>12</v>
      </c>
      <c r="AL5" s="228"/>
      <c r="AM5" s="229"/>
      <c r="AN5" s="12" t="s">
        <v>13</v>
      </c>
      <c r="AO5" s="13"/>
      <c r="AP5" s="14"/>
      <c r="AQ5" s="19" t="s">
        <v>14</v>
      </c>
      <c r="AR5" s="20"/>
      <c r="AS5" s="21"/>
      <c r="AT5" s="19" t="s">
        <v>15</v>
      </c>
      <c r="AU5" s="20"/>
      <c r="AV5" s="14"/>
      <c r="AW5" s="227" t="s">
        <v>16</v>
      </c>
      <c r="AX5" s="228"/>
      <c r="AY5" s="229"/>
    </row>
    <row r="6" spans="1:51" ht="40.5" thickTop="1" thickBot="1" x14ac:dyDescent="0.3">
      <c r="A6" s="150"/>
      <c r="B6" s="170"/>
      <c r="C6" s="178"/>
      <c r="D6" s="22" t="s">
        <v>17</v>
      </c>
      <c r="E6" s="22" t="s">
        <v>18</v>
      </c>
      <c r="F6" s="23" t="s">
        <v>19</v>
      </c>
      <c r="G6" s="22" t="s">
        <v>17</v>
      </c>
      <c r="H6" s="22" t="s">
        <v>18</v>
      </c>
      <c r="I6" s="23" t="s">
        <v>19</v>
      </c>
      <c r="J6" s="22" t="s">
        <v>17</v>
      </c>
      <c r="K6" s="22" t="s">
        <v>18</v>
      </c>
      <c r="L6" s="163" t="s">
        <v>19</v>
      </c>
      <c r="M6" s="24" t="s">
        <v>17</v>
      </c>
      <c r="N6" s="25" t="s">
        <v>18</v>
      </c>
      <c r="O6" s="25" t="s">
        <v>19</v>
      </c>
      <c r="P6" s="26" t="s">
        <v>17</v>
      </c>
      <c r="Q6" s="26" t="s">
        <v>18</v>
      </c>
      <c r="R6" s="27" t="s">
        <v>19</v>
      </c>
      <c r="S6" s="26" t="s">
        <v>17</v>
      </c>
      <c r="T6" s="26" t="s">
        <v>18</v>
      </c>
      <c r="U6" s="27" t="s">
        <v>19</v>
      </c>
      <c r="V6" s="26" t="s">
        <v>17</v>
      </c>
      <c r="W6" s="26" t="s">
        <v>18</v>
      </c>
      <c r="X6" s="27" t="s">
        <v>19</v>
      </c>
      <c r="Y6" s="24" t="s">
        <v>17</v>
      </c>
      <c r="Z6" s="25" t="s">
        <v>18</v>
      </c>
      <c r="AA6" s="25" t="s">
        <v>19</v>
      </c>
      <c r="AB6" s="26" t="s">
        <v>17</v>
      </c>
      <c r="AC6" s="26" t="s">
        <v>18</v>
      </c>
      <c r="AD6" s="27" t="s">
        <v>19</v>
      </c>
      <c r="AE6" s="26" t="s">
        <v>17</v>
      </c>
      <c r="AF6" s="26" t="s">
        <v>18</v>
      </c>
      <c r="AG6" s="27" t="s">
        <v>19</v>
      </c>
      <c r="AH6" s="26" t="s">
        <v>17</v>
      </c>
      <c r="AI6" s="26" t="s">
        <v>18</v>
      </c>
      <c r="AJ6" s="27" t="s">
        <v>19</v>
      </c>
      <c r="AK6" s="24" t="s">
        <v>17</v>
      </c>
      <c r="AL6" s="25" t="s">
        <v>18</v>
      </c>
      <c r="AM6" s="25" t="s">
        <v>19</v>
      </c>
      <c r="AN6" s="26" t="s">
        <v>17</v>
      </c>
      <c r="AO6" s="26" t="s">
        <v>18</v>
      </c>
      <c r="AP6" s="27" t="s">
        <v>19</v>
      </c>
      <c r="AQ6" s="26" t="s">
        <v>17</v>
      </c>
      <c r="AR6" s="26" t="s">
        <v>18</v>
      </c>
      <c r="AS6" s="27" t="s">
        <v>19</v>
      </c>
      <c r="AT6" s="26" t="s">
        <v>17</v>
      </c>
      <c r="AU6" s="26" t="s">
        <v>18</v>
      </c>
      <c r="AV6" s="27" t="s">
        <v>19</v>
      </c>
      <c r="AW6" s="24" t="s">
        <v>17</v>
      </c>
      <c r="AX6" s="25" t="s">
        <v>18</v>
      </c>
      <c r="AY6" s="25" t="s">
        <v>19</v>
      </c>
    </row>
    <row r="7" spans="1:51" ht="15.75" thickTop="1" x14ac:dyDescent="0.25">
      <c r="A7" s="172" t="s">
        <v>20</v>
      </c>
      <c r="B7" s="188" t="s">
        <v>227</v>
      </c>
      <c r="C7" s="196" t="s">
        <v>21</v>
      </c>
      <c r="D7" s="28">
        <v>0</v>
      </c>
      <c r="E7" s="28">
        <v>0</v>
      </c>
      <c r="F7" s="29">
        <f>SUM(D7:E7)</f>
        <v>0</v>
      </c>
      <c r="G7" s="28">
        <v>0</v>
      </c>
      <c r="H7" s="28">
        <v>0</v>
      </c>
      <c r="I7" s="29">
        <f>SUM(G7:H7)</f>
        <v>0</v>
      </c>
      <c r="J7" s="28">
        <v>53.34</v>
      </c>
      <c r="K7" s="141">
        <v>0</v>
      </c>
      <c r="L7" s="128">
        <f>SUM(J7:K7)</f>
        <v>53.34</v>
      </c>
      <c r="M7" s="30">
        <f>SUM(D7,G7,J7)</f>
        <v>53.34</v>
      </c>
      <c r="N7" s="30">
        <f>SUM(E7,H7,K7)</f>
        <v>0</v>
      </c>
      <c r="O7" s="31">
        <f>SUM(F7,I7,L7)</f>
        <v>53.34</v>
      </c>
      <c r="P7" s="28">
        <v>656.43</v>
      </c>
      <c r="Q7" s="28">
        <v>140</v>
      </c>
      <c r="R7" s="29">
        <f>SUM(P7:Q7)</f>
        <v>796.43</v>
      </c>
      <c r="S7" s="28">
        <v>0</v>
      </c>
      <c r="T7" s="28">
        <v>0</v>
      </c>
      <c r="U7" s="29">
        <f>SUM(S7:T7)</f>
        <v>0</v>
      </c>
      <c r="V7" s="28">
        <v>353.1</v>
      </c>
      <c r="W7" s="141">
        <v>0</v>
      </c>
      <c r="X7" s="128">
        <f>SUM(V7:W7)</f>
        <v>353.1</v>
      </c>
      <c r="Y7" s="30">
        <f>SUM(P7,S7,V7)</f>
        <v>1009.53</v>
      </c>
      <c r="Z7" s="30">
        <f>SUM(Q7,T7,W7)</f>
        <v>140</v>
      </c>
      <c r="AA7" s="31">
        <f>SUM(R7,U7,X7)</f>
        <v>1149.53</v>
      </c>
      <c r="AB7" s="28">
        <v>0</v>
      </c>
      <c r="AC7" s="28">
        <v>0</v>
      </c>
      <c r="AD7" s="29">
        <f>SUM(AB7:AC7)</f>
        <v>0</v>
      </c>
      <c r="AE7" s="28">
        <v>0</v>
      </c>
      <c r="AF7" s="28">
        <v>0</v>
      </c>
      <c r="AG7" s="29">
        <f>SUM(AE7:AF7)</f>
        <v>0</v>
      </c>
      <c r="AH7" s="28">
        <v>80.010000000000005</v>
      </c>
      <c r="AI7" s="28">
        <v>0</v>
      </c>
      <c r="AJ7" s="29">
        <f>SUM(AH7:AI7)</f>
        <v>80.010000000000005</v>
      </c>
      <c r="AK7" s="30">
        <f>SUM(AB7,AE7,AH7)</f>
        <v>80.010000000000005</v>
      </c>
      <c r="AL7" s="30">
        <f>SUM(AC7,AF7,AI7)</f>
        <v>0</v>
      </c>
      <c r="AM7" s="31">
        <f>SUM(AD7,AG7,AJ7)</f>
        <v>80.010000000000005</v>
      </c>
      <c r="AN7" s="28">
        <v>0</v>
      </c>
      <c r="AO7" s="28">
        <v>0</v>
      </c>
      <c r="AP7" s="29">
        <f>SUM(AN7:AO7)</f>
        <v>0</v>
      </c>
      <c r="AQ7" s="28">
        <v>0</v>
      </c>
      <c r="AR7" s="28">
        <v>0</v>
      </c>
      <c r="AS7" s="29">
        <f>SUM(AQ7:AR7)</f>
        <v>0</v>
      </c>
      <c r="AT7" s="28">
        <v>0</v>
      </c>
      <c r="AU7" s="28">
        <v>0</v>
      </c>
      <c r="AV7" s="29">
        <f>SUM(AT7:AU7)</f>
        <v>0</v>
      </c>
      <c r="AW7" s="30">
        <f t="shared" ref="AW7:AY8" si="0">SUM(AN7,AQ7,AT7)</f>
        <v>0</v>
      </c>
      <c r="AX7" s="30">
        <f t="shared" si="0"/>
        <v>0</v>
      </c>
      <c r="AY7" s="31">
        <f t="shared" si="0"/>
        <v>0</v>
      </c>
    </row>
    <row r="8" spans="1:51" x14ac:dyDescent="0.25">
      <c r="A8" s="173" t="s">
        <v>166</v>
      </c>
      <c r="B8" s="189" t="s">
        <v>228</v>
      </c>
      <c r="C8" s="196" t="s">
        <v>21</v>
      </c>
      <c r="D8" s="28">
        <v>0</v>
      </c>
      <c r="E8" s="28">
        <v>0</v>
      </c>
      <c r="F8" s="29">
        <f t="shared" ref="F8:F10" si="1">SUM(D8:E8)</f>
        <v>0</v>
      </c>
      <c r="G8" s="28">
        <v>0</v>
      </c>
      <c r="H8" s="28">
        <v>0</v>
      </c>
      <c r="I8" s="29">
        <f t="shared" ref="I8:I10" si="2">SUM(G8:H8)</f>
        <v>0</v>
      </c>
      <c r="J8" s="33">
        <v>0</v>
      </c>
      <c r="K8" s="161">
        <v>0</v>
      </c>
      <c r="L8" s="128">
        <f t="shared" ref="L8:L28" si="3">SUM(J8:K8)</f>
        <v>0</v>
      </c>
      <c r="M8" s="30">
        <v>0</v>
      </c>
      <c r="N8" s="30">
        <v>0</v>
      </c>
      <c r="O8" s="31">
        <f t="shared" ref="O8:O28" si="4">SUM(F8,I8,L8)</f>
        <v>0</v>
      </c>
      <c r="P8" s="28">
        <v>0</v>
      </c>
      <c r="Q8" s="28">
        <v>0</v>
      </c>
      <c r="R8" s="29">
        <f t="shared" ref="R8:R28" si="5">SUM(P8:Q8)</f>
        <v>0</v>
      </c>
      <c r="S8" s="33">
        <v>0</v>
      </c>
      <c r="T8" s="33">
        <v>0</v>
      </c>
      <c r="U8" s="29">
        <f t="shared" ref="U8:U28" si="6">SUM(S8:T8)</f>
        <v>0</v>
      </c>
      <c r="V8" s="33">
        <v>0</v>
      </c>
      <c r="W8" s="161">
        <v>0</v>
      </c>
      <c r="X8" s="128">
        <v>0</v>
      </c>
      <c r="Y8" s="30">
        <v>0</v>
      </c>
      <c r="Z8" s="30">
        <v>0</v>
      </c>
      <c r="AA8" s="31">
        <v>0</v>
      </c>
      <c r="AB8" s="28">
        <v>0</v>
      </c>
      <c r="AC8" s="28">
        <v>0</v>
      </c>
      <c r="AD8" s="29">
        <f t="shared" ref="AD8:AD28" si="7">SUM(AB8:AC8)</f>
        <v>0</v>
      </c>
      <c r="AE8" s="28">
        <v>0</v>
      </c>
      <c r="AF8" s="28">
        <v>0</v>
      </c>
      <c r="AG8" s="29">
        <f t="shared" ref="AG8:AG10" si="8">SUM(AE8:AF8)</f>
        <v>0</v>
      </c>
      <c r="AH8" s="33">
        <v>0</v>
      </c>
      <c r="AI8" s="33">
        <v>0</v>
      </c>
      <c r="AJ8" s="29">
        <v>0</v>
      </c>
      <c r="AK8" s="30">
        <v>0</v>
      </c>
      <c r="AL8" s="30">
        <v>0</v>
      </c>
      <c r="AM8" s="31">
        <v>0</v>
      </c>
      <c r="AN8" s="28">
        <v>0</v>
      </c>
      <c r="AO8" s="28">
        <v>0</v>
      </c>
      <c r="AP8" s="29">
        <v>0</v>
      </c>
      <c r="AQ8" s="33">
        <v>0</v>
      </c>
      <c r="AR8" s="33">
        <v>0</v>
      </c>
      <c r="AS8" s="29">
        <v>0</v>
      </c>
      <c r="AT8" s="33">
        <v>0</v>
      </c>
      <c r="AU8" s="33">
        <v>0</v>
      </c>
      <c r="AV8" s="29">
        <v>0</v>
      </c>
      <c r="AW8" s="30">
        <f t="shared" si="0"/>
        <v>0</v>
      </c>
      <c r="AX8" s="30">
        <f t="shared" si="0"/>
        <v>0</v>
      </c>
      <c r="AY8" s="31">
        <f t="shared" si="0"/>
        <v>0</v>
      </c>
    </row>
    <row r="9" spans="1:51" x14ac:dyDescent="0.25">
      <c r="A9" s="174" t="s">
        <v>22</v>
      </c>
      <c r="B9" s="190" t="s">
        <v>229</v>
      </c>
      <c r="C9" s="197" t="s">
        <v>21</v>
      </c>
      <c r="D9" s="28">
        <v>0</v>
      </c>
      <c r="E9" s="28">
        <v>0</v>
      </c>
      <c r="F9" s="29">
        <f t="shared" si="1"/>
        <v>0</v>
      </c>
      <c r="G9" s="28">
        <v>0</v>
      </c>
      <c r="H9" s="28">
        <v>0</v>
      </c>
      <c r="I9" s="29">
        <f t="shared" si="2"/>
        <v>0</v>
      </c>
      <c r="J9" s="33">
        <v>0</v>
      </c>
      <c r="K9" s="161">
        <v>0</v>
      </c>
      <c r="L9" s="128">
        <f t="shared" si="3"/>
        <v>0</v>
      </c>
      <c r="M9" s="30">
        <f t="shared" ref="M9:N24" si="9">SUM(D9,G9,J9)</f>
        <v>0</v>
      </c>
      <c r="N9" s="30">
        <f t="shared" si="9"/>
        <v>0</v>
      </c>
      <c r="O9" s="31">
        <f t="shared" si="4"/>
        <v>0</v>
      </c>
      <c r="P9" s="32">
        <v>0</v>
      </c>
      <c r="Q9" s="34">
        <v>0</v>
      </c>
      <c r="R9" s="29">
        <f t="shared" si="5"/>
        <v>0</v>
      </c>
      <c r="S9" s="33">
        <v>0</v>
      </c>
      <c r="T9" s="33">
        <v>0</v>
      </c>
      <c r="U9" s="29">
        <f t="shared" si="6"/>
        <v>0</v>
      </c>
      <c r="V9" s="33">
        <v>0</v>
      </c>
      <c r="W9" s="161">
        <v>0</v>
      </c>
      <c r="X9" s="128">
        <f t="shared" ref="X9:X21" si="10">SUM(V9:W9)</f>
        <v>0</v>
      </c>
      <c r="Y9" s="30">
        <f t="shared" ref="Y9:AA24" si="11">SUM(P9,S9,V9)</f>
        <v>0</v>
      </c>
      <c r="Z9" s="30">
        <f t="shared" si="11"/>
        <v>0</v>
      </c>
      <c r="AA9" s="31">
        <f t="shared" si="11"/>
        <v>0</v>
      </c>
      <c r="AB9" s="28">
        <v>0</v>
      </c>
      <c r="AC9" s="28">
        <v>0</v>
      </c>
      <c r="AD9" s="29">
        <f t="shared" si="7"/>
        <v>0</v>
      </c>
      <c r="AE9" s="28">
        <v>0</v>
      </c>
      <c r="AF9" s="28">
        <v>0</v>
      </c>
      <c r="AG9" s="29">
        <f t="shared" si="8"/>
        <v>0</v>
      </c>
      <c r="AH9" s="33">
        <v>0</v>
      </c>
      <c r="AI9" s="33">
        <v>0</v>
      </c>
      <c r="AJ9" s="29">
        <f t="shared" ref="AJ9:AJ21" si="12">SUM(AH9:AI9)</f>
        <v>0</v>
      </c>
      <c r="AK9" s="30">
        <f t="shared" ref="AK9:AM24" si="13">SUM(AB9,AE9,AH9)</f>
        <v>0</v>
      </c>
      <c r="AL9" s="30">
        <f t="shared" si="13"/>
        <v>0</v>
      </c>
      <c r="AM9" s="31">
        <f t="shared" si="13"/>
        <v>0</v>
      </c>
      <c r="AN9" s="32">
        <v>0</v>
      </c>
      <c r="AO9" s="34">
        <v>0</v>
      </c>
      <c r="AP9" s="29">
        <f>SUM(AN9:AO9)</f>
        <v>0</v>
      </c>
      <c r="AQ9" s="33">
        <v>0</v>
      </c>
      <c r="AR9" s="33">
        <v>0</v>
      </c>
      <c r="AS9" s="29">
        <f t="shared" ref="AS9:AS28" si="14">SUM(AQ9:AR9)</f>
        <v>0</v>
      </c>
      <c r="AT9" s="33">
        <v>0</v>
      </c>
      <c r="AU9" s="33">
        <v>0</v>
      </c>
      <c r="AV9" s="29">
        <f t="shared" ref="AV9:AV28" si="15">SUM(AT9:AU9)</f>
        <v>0</v>
      </c>
      <c r="AW9" s="30">
        <f t="shared" ref="AW9:AY24" si="16">SUM(AN9,AQ9,AT9)</f>
        <v>0</v>
      </c>
      <c r="AX9" s="30">
        <f t="shared" si="16"/>
        <v>0</v>
      </c>
      <c r="AY9" s="31">
        <f t="shared" si="16"/>
        <v>0</v>
      </c>
    </row>
    <row r="10" spans="1:51" x14ac:dyDescent="0.25">
      <c r="A10" s="173" t="s">
        <v>167</v>
      </c>
      <c r="B10" s="189" t="s">
        <v>229</v>
      </c>
      <c r="C10" s="197" t="s">
        <v>21</v>
      </c>
      <c r="D10" s="28">
        <v>0</v>
      </c>
      <c r="E10" s="28">
        <v>0</v>
      </c>
      <c r="F10" s="29">
        <f t="shared" si="1"/>
        <v>0</v>
      </c>
      <c r="G10" s="28">
        <v>0</v>
      </c>
      <c r="H10" s="28">
        <v>0</v>
      </c>
      <c r="I10" s="29">
        <f t="shared" si="2"/>
        <v>0</v>
      </c>
      <c r="J10" s="33">
        <v>0</v>
      </c>
      <c r="K10" s="161">
        <v>0</v>
      </c>
      <c r="L10" s="128">
        <f t="shared" si="3"/>
        <v>0</v>
      </c>
      <c r="M10" s="30">
        <v>0</v>
      </c>
      <c r="N10" s="116">
        <v>0</v>
      </c>
      <c r="O10" s="31">
        <f t="shared" si="4"/>
        <v>0</v>
      </c>
      <c r="P10" s="34">
        <v>0</v>
      </c>
      <c r="Q10" s="34">
        <v>0</v>
      </c>
      <c r="R10" s="29">
        <f t="shared" si="5"/>
        <v>0</v>
      </c>
      <c r="S10" s="33">
        <v>0</v>
      </c>
      <c r="T10" s="33">
        <v>0</v>
      </c>
      <c r="U10" s="29">
        <f t="shared" si="6"/>
        <v>0</v>
      </c>
      <c r="V10" s="33">
        <v>0</v>
      </c>
      <c r="W10" s="161">
        <v>0</v>
      </c>
      <c r="X10" s="128">
        <v>0</v>
      </c>
      <c r="Y10" s="30">
        <v>0</v>
      </c>
      <c r="Z10" s="116">
        <v>0</v>
      </c>
      <c r="AA10" s="31">
        <v>0</v>
      </c>
      <c r="AB10" s="28">
        <v>0</v>
      </c>
      <c r="AC10" s="28">
        <v>0</v>
      </c>
      <c r="AD10" s="29">
        <f t="shared" si="7"/>
        <v>0</v>
      </c>
      <c r="AE10" s="28">
        <v>0</v>
      </c>
      <c r="AF10" s="28">
        <v>0</v>
      </c>
      <c r="AG10" s="29">
        <f t="shared" si="8"/>
        <v>0</v>
      </c>
      <c r="AH10" s="33">
        <v>0</v>
      </c>
      <c r="AI10" s="33">
        <v>0</v>
      </c>
      <c r="AJ10" s="29">
        <v>0</v>
      </c>
      <c r="AK10" s="30">
        <v>0</v>
      </c>
      <c r="AL10" s="116">
        <v>0</v>
      </c>
      <c r="AM10" s="31">
        <v>0</v>
      </c>
      <c r="AN10" s="34">
        <v>0</v>
      </c>
      <c r="AO10" s="34">
        <v>0</v>
      </c>
      <c r="AP10" s="29">
        <v>0</v>
      </c>
      <c r="AQ10" s="33">
        <v>0</v>
      </c>
      <c r="AR10" s="33">
        <v>0</v>
      </c>
      <c r="AS10" s="29">
        <v>0</v>
      </c>
      <c r="AT10" s="33">
        <v>0</v>
      </c>
      <c r="AU10" s="33">
        <v>0</v>
      </c>
      <c r="AV10" s="29">
        <v>0</v>
      </c>
      <c r="AW10" s="30">
        <f t="shared" si="16"/>
        <v>0</v>
      </c>
      <c r="AX10" s="30">
        <f t="shared" si="16"/>
        <v>0</v>
      </c>
      <c r="AY10" s="31">
        <f t="shared" si="16"/>
        <v>0</v>
      </c>
    </row>
    <row r="11" spans="1:51" x14ac:dyDescent="0.25">
      <c r="A11" s="175" t="s">
        <v>23</v>
      </c>
      <c r="B11" s="188" t="s">
        <v>24</v>
      </c>
      <c r="C11" s="196" t="s">
        <v>25</v>
      </c>
      <c r="D11" s="34">
        <v>0</v>
      </c>
      <c r="E11" s="28">
        <v>145</v>
      </c>
      <c r="F11" s="29">
        <f t="shared" ref="F11:F28" si="17">SUM(D11:E11)</f>
        <v>145</v>
      </c>
      <c r="G11" s="33">
        <v>0</v>
      </c>
      <c r="H11" s="33">
        <v>85.66</v>
      </c>
      <c r="I11" s="29">
        <f t="shared" ref="I11:I12" si="18">SUM(G11:H11)</f>
        <v>85.66</v>
      </c>
      <c r="J11" s="33">
        <v>0</v>
      </c>
      <c r="K11" s="161">
        <v>16.100000000000001</v>
      </c>
      <c r="L11" s="128">
        <f t="shared" si="3"/>
        <v>16.100000000000001</v>
      </c>
      <c r="M11" s="30">
        <f t="shared" si="9"/>
        <v>0</v>
      </c>
      <c r="N11" s="35">
        <f t="shared" si="9"/>
        <v>246.76</v>
      </c>
      <c r="O11" s="31">
        <f t="shared" si="4"/>
        <v>246.76</v>
      </c>
      <c r="P11" s="28">
        <v>160.02000000000001</v>
      </c>
      <c r="Q11" s="28">
        <v>176.4</v>
      </c>
      <c r="R11" s="29">
        <f t="shared" si="5"/>
        <v>336.42</v>
      </c>
      <c r="S11" s="33">
        <v>0</v>
      </c>
      <c r="T11" s="33">
        <v>0</v>
      </c>
      <c r="U11" s="29">
        <f t="shared" si="6"/>
        <v>0</v>
      </c>
      <c r="V11" s="33">
        <v>0</v>
      </c>
      <c r="W11" s="161">
        <v>0</v>
      </c>
      <c r="X11" s="128">
        <f t="shared" si="10"/>
        <v>0</v>
      </c>
      <c r="Y11" s="30">
        <f t="shared" si="11"/>
        <v>160.02000000000001</v>
      </c>
      <c r="Z11" s="35">
        <f t="shared" si="11"/>
        <v>176.4</v>
      </c>
      <c r="AA11" s="31">
        <f t="shared" si="11"/>
        <v>336.42</v>
      </c>
      <c r="AB11" s="28">
        <v>0</v>
      </c>
      <c r="AC11" s="28">
        <v>0</v>
      </c>
      <c r="AD11" s="29">
        <f t="shared" si="7"/>
        <v>0</v>
      </c>
      <c r="AE11" s="33">
        <v>0</v>
      </c>
      <c r="AF11" s="33">
        <v>0</v>
      </c>
      <c r="AG11" s="29">
        <f t="shared" ref="AG11:AG28" si="19">SUM(AE11:AF11)</f>
        <v>0</v>
      </c>
      <c r="AH11" s="33">
        <v>26.67</v>
      </c>
      <c r="AI11" s="33">
        <v>836.2</v>
      </c>
      <c r="AJ11" s="29">
        <f t="shared" si="12"/>
        <v>862.87</v>
      </c>
      <c r="AK11" s="30">
        <f t="shared" si="13"/>
        <v>26.67</v>
      </c>
      <c r="AL11" s="35">
        <f t="shared" si="13"/>
        <v>836.2</v>
      </c>
      <c r="AM11" s="31">
        <f t="shared" si="13"/>
        <v>862.87</v>
      </c>
      <c r="AN11" s="28">
        <v>0</v>
      </c>
      <c r="AO11" s="28">
        <v>0</v>
      </c>
      <c r="AP11" s="29">
        <f t="shared" ref="AP11:AP28" si="20">SUM(AN11:AO11)</f>
        <v>0</v>
      </c>
      <c r="AQ11" s="33">
        <v>0</v>
      </c>
      <c r="AR11" s="33">
        <v>0</v>
      </c>
      <c r="AS11" s="29">
        <f t="shared" si="14"/>
        <v>0</v>
      </c>
      <c r="AT11" s="33">
        <v>0</v>
      </c>
      <c r="AU11" s="33">
        <v>0</v>
      </c>
      <c r="AV11" s="29">
        <f t="shared" si="15"/>
        <v>0</v>
      </c>
      <c r="AW11" s="30">
        <f>SUM(AN11,AQ11,AT11)</f>
        <v>0</v>
      </c>
      <c r="AX11" s="35">
        <f t="shared" si="16"/>
        <v>0</v>
      </c>
      <c r="AY11" s="31">
        <f t="shared" si="16"/>
        <v>0</v>
      </c>
    </row>
    <row r="12" spans="1:51" x14ac:dyDescent="0.25">
      <c r="A12" s="176" t="s">
        <v>26</v>
      </c>
      <c r="B12" s="191" t="s">
        <v>230</v>
      </c>
      <c r="C12" s="196" t="s">
        <v>208</v>
      </c>
      <c r="D12" s="34">
        <v>410.94</v>
      </c>
      <c r="E12" s="28">
        <v>225.05</v>
      </c>
      <c r="F12" s="29">
        <f t="shared" si="17"/>
        <v>635.99</v>
      </c>
      <c r="G12" s="33">
        <v>182.57</v>
      </c>
      <c r="H12" s="33">
        <v>31.97</v>
      </c>
      <c r="I12" s="29">
        <f t="shared" si="18"/>
        <v>214.54</v>
      </c>
      <c r="J12" s="33">
        <v>26.67</v>
      </c>
      <c r="K12" s="161">
        <v>76.319999999999993</v>
      </c>
      <c r="L12" s="128">
        <f t="shared" si="3"/>
        <v>102.99</v>
      </c>
      <c r="M12" s="30">
        <f t="shared" si="9"/>
        <v>620.17999999999995</v>
      </c>
      <c r="N12" s="30">
        <f t="shared" si="9"/>
        <v>333.34</v>
      </c>
      <c r="O12" s="31">
        <f t="shared" si="4"/>
        <v>953.52</v>
      </c>
      <c r="P12" s="32">
        <v>133.35</v>
      </c>
      <c r="Q12" s="34">
        <v>47</v>
      </c>
      <c r="R12" s="29">
        <f t="shared" si="5"/>
        <v>180.35</v>
      </c>
      <c r="S12" s="33">
        <v>320.04000000000002</v>
      </c>
      <c r="T12" s="33">
        <v>279.12</v>
      </c>
      <c r="U12" s="29">
        <f t="shared" si="6"/>
        <v>599.16000000000008</v>
      </c>
      <c r="V12" s="33">
        <v>133.35</v>
      </c>
      <c r="W12" s="161">
        <v>248.2</v>
      </c>
      <c r="X12" s="128">
        <f t="shared" si="10"/>
        <v>381.54999999999995</v>
      </c>
      <c r="Y12" s="30">
        <f t="shared" si="11"/>
        <v>586.74</v>
      </c>
      <c r="Z12" s="30">
        <f t="shared" si="11"/>
        <v>574.31999999999994</v>
      </c>
      <c r="AA12" s="31">
        <f t="shared" si="11"/>
        <v>1161.06</v>
      </c>
      <c r="AB12" s="28">
        <v>0</v>
      </c>
      <c r="AC12" s="34">
        <v>0</v>
      </c>
      <c r="AD12" s="29">
        <f t="shared" si="7"/>
        <v>0</v>
      </c>
      <c r="AE12" s="33">
        <v>0</v>
      </c>
      <c r="AF12" s="33">
        <v>0</v>
      </c>
      <c r="AG12" s="29">
        <f t="shared" si="19"/>
        <v>0</v>
      </c>
      <c r="AH12" s="33">
        <v>0</v>
      </c>
      <c r="AI12" s="33">
        <v>0</v>
      </c>
      <c r="AJ12" s="29">
        <f t="shared" si="12"/>
        <v>0</v>
      </c>
      <c r="AK12" s="30">
        <f t="shared" si="13"/>
        <v>0</v>
      </c>
      <c r="AL12" s="30">
        <f t="shared" si="13"/>
        <v>0</v>
      </c>
      <c r="AM12" s="31">
        <f t="shared" si="13"/>
        <v>0</v>
      </c>
      <c r="AN12" s="32">
        <v>0</v>
      </c>
      <c r="AO12" s="34">
        <v>0</v>
      </c>
      <c r="AP12" s="29">
        <f t="shared" si="20"/>
        <v>0</v>
      </c>
      <c r="AQ12" s="33">
        <v>0</v>
      </c>
      <c r="AR12" s="33">
        <v>0</v>
      </c>
      <c r="AS12" s="29">
        <f t="shared" si="14"/>
        <v>0</v>
      </c>
      <c r="AT12" s="33">
        <v>0</v>
      </c>
      <c r="AU12" s="33">
        <v>0</v>
      </c>
      <c r="AV12" s="29">
        <f t="shared" si="15"/>
        <v>0</v>
      </c>
      <c r="AW12" s="30">
        <f t="shared" si="16"/>
        <v>0</v>
      </c>
      <c r="AX12" s="30">
        <f t="shared" si="16"/>
        <v>0</v>
      </c>
      <c r="AY12" s="31">
        <f t="shared" si="16"/>
        <v>0</v>
      </c>
    </row>
    <row r="13" spans="1:51" x14ac:dyDescent="0.25">
      <c r="A13" s="173" t="s">
        <v>26</v>
      </c>
      <c r="B13" s="192" t="s">
        <v>231</v>
      </c>
      <c r="C13" s="196" t="s">
        <v>177</v>
      </c>
      <c r="D13" s="34">
        <v>0</v>
      </c>
      <c r="E13" s="32">
        <v>0</v>
      </c>
      <c r="F13" s="29">
        <v>0</v>
      </c>
      <c r="G13" s="32">
        <v>0</v>
      </c>
      <c r="H13" s="32">
        <v>0</v>
      </c>
      <c r="I13" s="29">
        <v>0</v>
      </c>
      <c r="J13" s="32">
        <v>0</v>
      </c>
      <c r="K13" s="142">
        <v>0</v>
      </c>
      <c r="L13" s="128">
        <f t="shared" si="3"/>
        <v>0</v>
      </c>
      <c r="M13" s="30">
        <v>0</v>
      </c>
      <c r="N13" s="30">
        <v>0</v>
      </c>
      <c r="O13" s="31">
        <f t="shared" si="4"/>
        <v>0</v>
      </c>
      <c r="P13" s="32">
        <v>0</v>
      </c>
      <c r="Q13" s="32">
        <v>0</v>
      </c>
      <c r="R13" s="29">
        <f t="shared" si="5"/>
        <v>0</v>
      </c>
      <c r="S13" s="32">
        <v>0</v>
      </c>
      <c r="T13" s="32">
        <v>0</v>
      </c>
      <c r="U13" s="29">
        <f t="shared" si="6"/>
        <v>0</v>
      </c>
      <c r="V13" s="32">
        <v>0</v>
      </c>
      <c r="W13" s="142">
        <v>0</v>
      </c>
      <c r="X13" s="128">
        <v>0</v>
      </c>
      <c r="Y13" s="30">
        <v>0</v>
      </c>
      <c r="Z13" s="30">
        <v>0</v>
      </c>
      <c r="AA13" s="30">
        <v>0</v>
      </c>
      <c r="AB13" s="28">
        <v>0</v>
      </c>
      <c r="AC13" s="32">
        <v>0</v>
      </c>
      <c r="AD13" s="29">
        <f t="shared" si="7"/>
        <v>0</v>
      </c>
      <c r="AE13" s="32">
        <v>0</v>
      </c>
      <c r="AF13" s="32">
        <v>0</v>
      </c>
      <c r="AG13" s="29">
        <v>0</v>
      </c>
      <c r="AH13" s="33">
        <v>155.9</v>
      </c>
      <c r="AI13" s="33">
        <v>16.100000000000001</v>
      </c>
      <c r="AJ13" s="29">
        <f t="shared" si="12"/>
        <v>172</v>
      </c>
      <c r="AK13" s="30">
        <f t="shared" si="13"/>
        <v>155.9</v>
      </c>
      <c r="AL13" s="30">
        <f t="shared" si="13"/>
        <v>16.100000000000001</v>
      </c>
      <c r="AM13" s="31">
        <f t="shared" si="13"/>
        <v>172</v>
      </c>
      <c r="AN13" s="32">
        <v>0</v>
      </c>
      <c r="AO13" s="34">
        <v>0</v>
      </c>
      <c r="AP13" s="29">
        <f t="shared" si="20"/>
        <v>0</v>
      </c>
      <c r="AQ13" s="33">
        <v>106.68</v>
      </c>
      <c r="AR13" s="33">
        <v>143.72999999999999</v>
      </c>
      <c r="AS13" s="29">
        <f t="shared" si="14"/>
        <v>250.41</v>
      </c>
      <c r="AT13" s="33">
        <v>0</v>
      </c>
      <c r="AU13" s="33">
        <v>13.34</v>
      </c>
      <c r="AV13" s="29">
        <f t="shared" si="15"/>
        <v>13.34</v>
      </c>
      <c r="AW13" s="30">
        <f t="shared" si="16"/>
        <v>106.68</v>
      </c>
      <c r="AX13" s="30">
        <f t="shared" si="16"/>
        <v>157.07</v>
      </c>
      <c r="AY13" s="31">
        <f t="shared" si="16"/>
        <v>263.75</v>
      </c>
    </row>
    <row r="14" spans="1:51" x14ac:dyDescent="0.25">
      <c r="A14" s="175" t="s">
        <v>27</v>
      </c>
      <c r="B14" s="188" t="s">
        <v>232</v>
      </c>
      <c r="C14" s="196" t="s">
        <v>28</v>
      </c>
      <c r="D14" s="34">
        <v>53.34</v>
      </c>
      <c r="E14" s="28">
        <v>0</v>
      </c>
      <c r="F14" s="29">
        <f t="shared" si="17"/>
        <v>53.34</v>
      </c>
      <c r="G14" s="33">
        <v>0</v>
      </c>
      <c r="H14" s="33">
        <v>0</v>
      </c>
      <c r="I14" s="29">
        <f>SUM(G14:H14)</f>
        <v>0</v>
      </c>
      <c r="J14" s="33">
        <v>27.18</v>
      </c>
      <c r="K14" s="161">
        <v>0</v>
      </c>
      <c r="L14" s="128">
        <f t="shared" si="3"/>
        <v>27.18</v>
      </c>
      <c r="M14" s="30">
        <f t="shared" si="9"/>
        <v>80.52000000000001</v>
      </c>
      <c r="N14" s="30">
        <f t="shared" si="9"/>
        <v>0</v>
      </c>
      <c r="O14" s="31">
        <f t="shared" si="4"/>
        <v>80.52000000000001</v>
      </c>
      <c r="P14" s="32">
        <v>53.34</v>
      </c>
      <c r="Q14" s="34">
        <v>0</v>
      </c>
      <c r="R14" s="29">
        <f t="shared" si="5"/>
        <v>53.34</v>
      </c>
      <c r="S14" s="33">
        <v>26.67</v>
      </c>
      <c r="T14" s="33">
        <v>0</v>
      </c>
      <c r="U14" s="29">
        <f t="shared" si="6"/>
        <v>26.67</v>
      </c>
      <c r="V14" s="33">
        <v>26.67</v>
      </c>
      <c r="W14" s="161">
        <v>0</v>
      </c>
      <c r="X14" s="128">
        <f t="shared" si="10"/>
        <v>26.67</v>
      </c>
      <c r="Y14" s="30">
        <f t="shared" si="11"/>
        <v>106.68</v>
      </c>
      <c r="Z14" s="30">
        <f t="shared" si="11"/>
        <v>0</v>
      </c>
      <c r="AA14" s="31">
        <f t="shared" si="11"/>
        <v>106.68</v>
      </c>
      <c r="AB14" s="28">
        <v>0</v>
      </c>
      <c r="AC14" s="34">
        <v>0</v>
      </c>
      <c r="AD14" s="29">
        <f t="shared" si="7"/>
        <v>0</v>
      </c>
      <c r="AE14" s="33">
        <v>0</v>
      </c>
      <c r="AF14" s="33">
        <v>0</v>
      </c>
      <c r="AG14" s="29">
        <f t="shared" si="19"/>
        <v>0</v>
      </c>
      <c r="AH14" s="33">
        <v>0</v>
      </c>
      <c r="AI14" s="33">
        <v>0</v>
      </c>
      <c r="AJ14" s="29">
        <f t="shared" si="12"/>
        <v>0</v>
      </c>
      <c r="AK14" s="30">
        <f t="shared" si="13"/>
        <v>0</v>
      </c>
      <c r="AL14" s="30">
        <f t="shared" si="13"/>
        <v>0</v>
      </c>
      <c r="AM14" s="31">
        <f t="shared" si="13"/>
        <v>0</v>
      </c>
      <c r="AN14" s="32">
        <v>0</v>
      </c>
      <c r="AO14" s="34">
        <v>0</v>
      </c>
      <c r="AP14" s="29">
        <f t="shared" si="20"/>
        <v>0</v>
      </c>
      <c r="AQ14" s="33">
        <v>0</v>
      </c>
      <c r="AR14" s="33">
        <v>11.73</v>
      </c>
      <c r="AS14" s="29">
        <f t="shared" si="14"/>
        <v>11.73</v>
      </c>
      <c r="AT14" s="33">
        <v>0</v>
      </c>
      <c r="AU14" s="33">
        <v>0</v>
      </c>
      <c r="AV14" s="29">
        <f t="shared" si="15"/>
        <v>0</v>
      </c>
      <c r="AW14" s="30">
        <f t="shared" si="16"/>
        <v>0</v>
      </c>
      <c r="AX14" s="30">
        <f t="shared" si="16"/>
        <v>11.73</v>
      </c>
      <c r="AY14" s="31">
        <f t="shared" si="16"/>
        <v>11.73</v>
      </c>
    </row>
    <row r="15" spans="1:51" x14ac:dyDescent="0.25">
      <c r="A15" s="175" t="s">
        <v>29</v>
      </c>
      <c r="B15" s="188" t="s">
        <v>233</v>
      </c>
      <c r="C15" s="196" t="s">
        <v>207</v>
      </c>
      <c r="D15" s="34">
        <v>0</v>
      </c>
      <c r="E15" s="28">
        <v>0</v>
      </c>
      <c r="F15" s="29">
        <f t="shared" si="17"/>
        <v>0</v>
      </c>
      <c r="G15" s="33">
        <v>80.010000000000005</v>
      </c>
      <c r="H15" s="33">
        <v>156.65</v>
      </c>
      <c r="I15" s="29">
        <f t="shared" ref="I15:I28" si="21">SUM(G15:H15)</f>
        <v>236.66000000000003</v>
      </c>
      <c r="J15" s="33">
        <v>0</v>
      </c>
      <c r="K15" s="161">
        <v>0</v>
      </c>
      <c r="L15" s="128">
        <f t="shared" si="3"/>
        <v>0</v>
      </c>
      <c r="M15" s="30">
        <f t="shared" si="9"/>
        <v>80.010000000000005</v>
      </c>
      <c r="N15" s="30">
        <f t="shared" si="9"/>
        <v>156.65</v>
      </c>
      <c r="O15" s="31">
        <f t="shared" si="4"/>
        <v>236.66000000000003</v>
      </c>
      <c r="P15" s="32">
        <v>0</v>
      </c>
      <c r="Q15" s="34">
        <v>0</v>
      </c>
      <c r="R15" s="29">
        <f t="shared" si="5"/>
        <v>0</v>
      </c>
      <c r="S15" s="33">
        <v>0</v>
      </c>
      <c r="T15" s="33">
        <v>0</v>
      </c>
      <c r="U15" s="29">
        <f t="shared" si="6"/>
        <v>0</v>
      </c>
      <c r="V15" s="33">
        <v>353.1</v>
      </c>
      <c r="W15" s="161">
        <v>375.72</v>
      </c>
      <c r="X15" s="128">
        <f t="shared" si="10"/>
        <v>728.82</v>
      </c>
      <c r="Y15" s="30">
        <f t="shared" si="11"/>
        <v>353.1</v>
      </c>
      <c r="Z15" s="30">
        <f t="shared" si="11"/>
        <v>375.72</v>
      </c>
      <c r="AA15" s="31">
        <f t="shared" si="11"/>
        <v>728.82</v>
      </c>
      <c r="AB15" s="28">
        <v>0</v>
      </c>
      <c r="AC15" s="34">
        <v>0</v>
      </c>
      <c r="AD15" s="29">
        <f t="shared" si="7"/>
        <v>0</v>
      </c>
      <c r="AE15" s="33">
        <v>0</v>
      </c>
      <c r="AF15" s="33">
        <v>0</v>
      </c>
      <c r="AG15" s="29">
        <f t="shared" si="19"/>
        <v>0</v>
      </c>
      <c r="AH15" s="33">
        <f>SUM(AF15:AG15)</f>
        <v>0</v>
      </c>
      <c r="AI15" s="33">
        <f>SUM(AG15:AH15)</f>
        <v>0</v>
      </c>
      <c r="AJ15" s="29">
        <f t="shared" si="12"/>
        <v>0</v>
      </c>
      <c r="AK15" s="30">
        <f>SUM(AI15:AJ15)</f>
        <v>0</v>
      </c>
      <c r="AL15" s="30">
        <f>SUM(AJ15:AK15)</f>
        <v>0</v>
      </c>
      <c r="AM15" s="31">
        <f>SUM(AK15:AL15)</f>
        <v>0</v>
      </c>
      <c r="AN15" s="32">
        <f>SUM(AL15:AM15)</f>
        <v>0</v>
      </c>
      <c r="AO15" s="34">
        <f>SUM(AM15:AN15)</f>
        <v>0</v>
      </c>
      <c r="AP15" s="29">
        <f t="shared" si="20"/>
        <v>0</v>
      </c>
      <c r="AQ15" s="33">
        <f>SUM(AO15:AP15)</f>
        <v>0</v>
      </c>
      <c r="AR15" s="33">
        <f>SUM(AP15:AQ15)</f>
        <v>0</v>
      </c>
      <c r="AS15" s="29">
        <f t="shared" si="14"/>
        <v>0</v>
      </c>
      <c r="AT15" s="33">
        <f>SUM(AR15:AS15)</f>
        <v>0</v>
      </c>
      <c r="AU15" s="33">
        <f>SUM(AS15:AT15)</f>
        <v>0</v>
      </c>
      <c r="AV15" s="29">
        <f t="shared" si="15"/>
        <v>0</v>
      </c>
      <c r="AW15" s="30">
        <f t="shared" ref="AW15:AY16" si="22">SUM(AU15:AV15)</f>
        <v>0</v>
      </c>
      <c r="AX15" s="30">
        <f t="shared" si="22"/>
        <v>0</v>
      </c>
      <c r="AY15" s="31">
        <f t="shared" si="22"/>
        <v>0</v>
      </c>
    </row>
    <row r="16" spans="1:51" x14ac:dyDescent="0.25">
      <c r="A16" s="175" t="s">
        <v>29</v>
      </c>
      <c r="B16" s="188" t="s">
        <v>234</v>
      </c>
      <c r="C16" s="196" t="s">
        <v>206</v>
      </c>
      <c r="D16" s="34">
        <v>0</v>
      </c>
      <c r="E16" s="28">
        <v>0</v>
      </c>
      <c r="F16" s="29">
        <f t="shared" si="17"/>
        <v>0</v>
      </c>
      <c r="G16" s="33">
        <v>0</v>
      </c>
      <c r="H16" s="33">
        <v>0</v>
      </c>
      <c r="I16" s="29">
        <f t="shared" si="21"/>
        <v>0</v>
      </c>
      <c r="J16" s="33">
        <v>106.68</v>
      </c>
      <c r="K16" s="161">
        <v>97.6</v>
      </c>
      <c r="L16" s="128">
        <f t="shared" si="3"/>
        <v>204.28</v>
      </c>
      <c r="M16" s="30">
        <f t="shared" si="9"/>
        <v>106.68</v>
      </c>
      <c r="N16" s="30">
        <f t="shared" si="9"/>
        <v>97.6</v>
      </c>
      <c r="O16" s="31">
        <f t="shared" si="4"/>
        <v>204.28</v>
      </c>
      <c r="P16" s="32">
        <v>603.09</v>
      </c>
      <c r="Q16" s="34">
        <v>129.72</v>
      </c>
      <c r="R16" s="29">
        <f t="shared" si="5"/>
        <v>732.81000000000006</v>
      </c>
      <c r="S16" s="33">
        <v>454.37</v>
      </c>
      <c r="T16" s="33">
        <v>0</v>
      </c>
      <c r="U16" s="29">
        <f t="shared" si="6"/>
        <v>454.37</v>
      </c>
      <c r="V16" s="33">
        <v>0</v>
      </c>
      <c r="W16" s="161">
        <v>0</v>
      </c>
      <c r="X16" s="128">
        <v>0</v>
      </c>
      <c r="Y16" s="30">
        <f t="shared" si="11"/>
        <v>1057.46</v>
      </c>
      <c r="Z16" s="30">
        <f t="shared" si="11"/>
        <v>129.72</v>
      </c>
      <c r="AA16" s="31">
        <f t="shared" si="11"/>
        <v>1187.18</v>
      </c>
      <c r="AB16" s="28">
        <v>0</v>
      </c>
      <c r="AC16" s="34">
        <v>0</v>
      </c>
      <c r="AD16" s="29">
        <f t="shared" si="7"/>
        <v>0</v>
      </c>
      <c r="AE16" s="33">
        <v>0</v>
      </c>
      <c r="AF16" s="33">
        <v>0</v>
      </c>
      <c r="AG16" s="29">
        <f t="shared" si="19"/>
        <v>0</v>
      </c>
      <c r="AH16" s="33">
        <v>467.7</v>
      </c>
      <c r="AI16" s="33">
        <v>527.35</v>
      </c>
      <c r="AJ16" s="29">
        <f t="shared" si="12"/>
        <v>995.05</v>
      </c>
      <c r="AK16" s="30">
        <f t="shared" si="13"/>
        <v>467.7</v>
      </c>
      <c r="AL16" s="30">
        <f t="shared" si="13"/>
        <v>527.35</v>
      </c>
      <c r="AM16" s="31">
        <f t="shared" si="13"/>
        <v>995.05</v>
      </c>
      <c r="AN16" s="32">
        <v>0</v>
      </c>
      <c r="AO16" s="34">
        <v>0</v>
      </c>
      <c r="AP16" s="29">
        <f t="shared" si="20"/>
        <v>0</v>
      </c>
      <c r="AQ16" s="33">
        <f>SUM(AO16:AP16)</f>
        <v>0</v>
      </c>
      <c r="AR16" s="33">
        <f>SUM(AP16:AQ16)</f>
        <v>0</v>
      </c>
      <c r="AS16" s="29">
        <f t="shared" si="14"/>
        <v>0</v>
      </c>
      <c r="AT16" s="33">
        <f>SUM(AR16:AS16)</f>
        <v>0</v>
      </c>
      <c r="AU16" s="33">
        <f>SUM(AS16:AT16)</f>
        <v>0</v>
      </c>
      <c r="AV16" s="29">
        <f t="shared" si="15"/>
        <v>0</v>
      </c>
      <c r="AW16" s="30">
        <f t="shared" si="22"/>
        <v>0</v>
      </c>
      <c r="AX16" s="30">
        <f t="shared" si="22"/>
        <v>0</v>
      </c>
      <c r="AY16" s="31">
        <f t="shared" si="22"/>
        <v>0</v>
      </c>
    </row>
    <row r="17" spans="1:51" x14ac:dyDescent="0.25">
      <c r="A17" s="173" t="s">
        <v>174</v>
      </c>
      <c r="B17" s="188" t="s">
        <v>235</v>
      </c>
      <c r="C17" s="196" t="s">
        <v>206</v>
      </c>
      <c r="D17" s="34">
        <v>0</v>
      </c>
      <c r="E17" s="28">
        <v>0</v>
      </c>
      <c r="F17" s="29">
        <f t="shared" si="17"/>
        <v>0</v>
      </c>
      <c r="G17" s="33">
        <v>0</v>
      </c>
      <c r="H17" s="33">
        <v>0</v>
      </c>
      <c r="I17" s="29">
        <v>0</v>
      </c>
      <c r="J17" s="33">
        <v>0</v>
      </c>
      <c r="K17" s="161">
        <v>0</v>
      </c>
      <c r="L17" s="128">
        <f t="shared" si="3"/>
        <v>0</v>
      </c>
      <c r="M17" s="30">
        <f t="shared" si="9"/>
        <v>0</v>
      </c>
      <c r="N17" s="30">
        <f t="shared" si="9"/>
        <v>0</v>
      </c>
      <c r="O17" s="31">
        <f t="shared" si="4"/>
        <v>0</v>
      </c>
      <c r="P17" s="32">
        <v>0</v>
      </c>
      <c r="Q17" s="34">
        <v>0</v>
      </c>
      <c r="R17" s="29">
        <f t="shared" si="5"/>
        <v>0</v>
      </c>
      <c r="S17" s="33">
        <v>0</v>
      </c>
      <c r="T17" s="33">
        <v>0</v>
      </c>
      <c r="U17" s="29">
        <f t="shared" si="6"/>
        <v>0</v>
      </c>
      <c r="V17" s="33">
        <v>0</v>
      </c>
      <c r="W17" s="161">
        <v>0</v>
      </c>
      <c r="X17" s="128">
        <v>0</v>
      </c>
      <c r="Y17" s="30">
        <v>0</v>
      </c>
      <c r="Z17" s="30">
        <v>0</v>
      </c>
      <c r="AA17" s="31">
        <v>0</v>
      </c>
      <c r="AB17" s="28">
        <v>0</v>
      </c>
      <c r="AC17" s="34">
        <v>0</v>
      </c>
      <c r="AD17" s="29">
        <f t="shared" si="7"/>
        <v>0</v>
      </c>
      <c r="AE17" s="33">
        <v>0</v>
      </c>
      <c r="AF17" s="33">
        <v>0</v>
      </c>
      <c r="AG17" s="29">
        <f t="shared" si="19"/>
        <v>0</v>
      </c>
      <c r="AH17" s="33">
        <v>0</v>
      </c>
      <c r="AI17" s="33">
        <v>0</v>
      </c>
      <c r="AJ17" s="29">
        <f t="shared" si="12"/>
        <v>0</v>
      </c>
      <c r="AK17" s="30">
        <f t="shared" si="13"/>
        <v>0</v>
      </c>
      <c r="AL17" s="30">
        <f t="shared" si="13"/>
        <v>0</v>
      </c>
      <c r="AM17" s="31">
        <f t="shared" si="13"/>
        <v>0</v>
      </c>
      <c r="AN17" s="32">
        <v>106.68</v>
      </c>
      <c r="AO17" s="34">
        <v>190.5</v>
      </c>
      <c r="AP17" s="29">
        <f t="shared" si="20"/>
        <v>297.18</v>
      </c>
      <c r="AQ17" s="36">
        <v>53.34</v>
      </c>
      <c r="AR17" s="36">
        <v>202.86</v>
      </c>
      <c r="AS17" s="37">
        <f t="shared" si="14"/>
        <v>256.20000000000005</v>
      </c>
      <c r="AT17" s="33">
        <v>186.69</v>
      </c>
      <c r="AU17" s="33">
        <v>42.75</v>
      </c>
      <c r="AV17" s="29">
        <f t="shared" si="15"/>
        <v>229.44</v>
      </c>
      <c r="AW17" s="30">
        <f t="shared" si="16"/>
        <v>346.71000000000004</v>
      </c>
      <c r="AX17" s="30">
        <f t="shared" si="16"/>
        <v>436.11</v>
      </c>
      <c r="AY17" s="31">
        <f t="shared" si="16"/>
        <v>782.82000000000016</v>
      </c>
    </row>
    <row r="18" spans="1:51" s="42" customFormat="1" x14ac:dyDescent="0.2">
      <c r="A18" s="177" t="s">
        <v>30</v>
      </c>
      <c r="B18" s="191" t="s">
        <v>236</v>
      </c>
      <c r="C18" s="198" t="s">
        <v>31</v>
      </c>
      <c r="D18" s="34">
        <v>346.71</v>
      </c>
      <c r="E18" s="28">
        <v>81.61</v>
      </c>
      <c r="F18" s="29">
        <f t="shared" si="17"/>
        <v>428.32</v>
      </c>
      <c r="G18" s="36">
        <v>0</v>
      </c>
      <c r="H18" s="33">
        <v>12</v>
      </c>
      <c r="I18" s="29">
        <f t="shared" si="21"/>
        <v>12</v>
      </c>
      <c r="J18" s="36">
        <v>0</v>
      </c>
      <c r="K18" s="162">
        <v>0</v>
      </c>
      <c r="L18" s="128">
        <f t="shared" si="3"/>
        <v>0</v>
      </c>
      <c r="M18" s="38">
        <f t="shared" si="9"/>
        <v>346.71</v>
      </c>
      <c r="N18" s="38">
        <f t="shared" si="9"/>
        <v>93.61</v>
      </c>
      <c r="O18" s="31">
        <f t="shared" si="4"/>
        <v>440.32</v>
      </c>
      <c r="P18" s="40">
        <v>106.68</v>
      </c>
      <c r="Q18" s="41">
        <v>29.21</v>
      </c>
      <c r="R18" s="29">
        <f t="shared" si="5"/>
        <v>135.89000000000001</v>
      </c>
      <c r="S18" s="36">
        <v>26.67</v>
      </c>
      <c r="T18" s="36">
        <v>29.39</v>
      </c>
      <c r="U18" s="29">
        <f t="shared" si="6"/>
        <v>56.06</v>
      </c>
      <c r="V18" s="36">
        <v>26.67</v>
      </c>
      <c r="W18" s="162">
        <v>48.76</v>
      </c>
      <c r="X18" s="128">
        <f t="shared" si="10"/>
        <v>75.430000000000007</v>
      </c>
      <c r="Y18" s="38">
        <f t="shared" si="11"/>
        <v>160.02000000000004</v>
      </c>
      <c r="Z18" s="30">
        <f t="shared" si="11"/>
        <v>107.36</v>
      </c>
      <c r="AA18" s="31">
        <f t="shared" si="11"/>
        <v>267.38</v>
      </c>
      <c r="AB18" s="28">
        <v>0</v>
      </c>
      <c r="AC18" s="41">
        <v>0</v>
      </c>
      <c r="AD18" s="29">
        <f t="shared" si="7"/>
        <v>0</v>
      </c>
      <c r="AE18" s="36">
        <v>0</v>
      </c>
      <c r="AF18" s="36">
        <v>0</v>
      </c>
      <c r="AG18" s="37">
        <f t="shared" si="19"/>
        <v>0</v>
      </c>
      <c r="AH18" s="36">
        <v>80.010000000000005</v>
      </c>
      <c r="AI18" s="36">
        <v>0</v>
      </c>
      <c r="AJ18" s="37">
        <f t="shared" si="12"/>
        <v>80.010000000000005</v>
      </c>
      <c r="AK18" s="38">
        <f t="shared" si="13"/>
        <v>80.010000000000005</v>
      </c>
      <c r="AL18" s="38">
        <f t="shared" si="13"/>
        <v>0</v>
      </c>
      <c r="AM18" s="39">
        <f t="shared" si="13"/>
        <v>80.010000000000005</v>
      </c>
      <c r="AN18" s="40">
        <v>0</v>
      </c>
      <c r="AO18" s="41">
        <v>0</v>
      </c>
      <c r="AP18" s="37">
        <f t="shared" si="20"/>
        <v>0</v>
      </c>
      <c r="AQ18" s="36">
        <v>0</v>
      </c>
      <c r="AR18" s="36">
        <v>0</v>
      </c>
      <c r="AS18" s="37">
        <f t="shared" si="14"/>
        <v>0</v>
      </c>
      <c r="AT18" s="36">
        <v>0</v>
      </c>
      <c r="AU18" s="36">
        <v>0</v>
      </c>
      <c r="AV18" s="37">
        <f t="shared" si="15"/>
        <v>0</v>
      </c>
      <c r="AW18" s="38">
        <f t="shared" si="16"/>
        <v>0</v>
      </c>
      <c r="AX18" s="38">
        <f t="shared" si="16"/>
        <v>0</v>
      </c>
      <c r="AY18" s="39">
        <f t="shared" si="16"/>
        <v>0</v>
      </c>
    </row>
    <row r="19" spans="1:51" x14ac:dyDescent="0.25">
      <c r="A19" s="175" t="s">
        <v>32</v>
      </c>
      <c r="B19" s="188" t="s">
        <v>237</v>
      </c>
      <c r="C19" s="196" t="s">
        <v>33</v>
      </c>
      <c r="D19" s="34">
        <v>992.86</v>
      </c>
      <c r="E19" s="28">
        <v>1512.07</v>
      </c>
      <c r="F19" s="29">
        <f t="shared" si="17"/>
        <v>2504.9299999999998</v>
      </c>
      <c r="G19" s="33">
        <v>0</v>
      </c>
      <c r="H19" s="33">
        <v>15.41</v>
      </c>
      <c r="I19" s="29">
        <f t="shared" si="21"/>
        <v>15.41</v>
      </c>
      <c r="J19" s="33">
        <v>0</v>
      </c>
      <c r="K19" s="161">
        <v>10.35</v>
      </c>
      <c r="L19" s="128">
        <f t="shared" si="3"/>
        <v>10.35</v>
      </c>
      <c r="M19" s="30">
        <f t="shared" si="9"/>
        <v>992.86</v>
      </c>
      <c r="N19" s="30">
        <f t="shared" si="9"/>
        <v>1537.83</v>
      </c>
      <c r="O19" s="31">
        <f t="shared" si="4"/>
        <v>2530.6899999999996</v>
      </c>
      <c r="P19" s="32">
        <v>80.010000000000005</v>
      </c>
      <c r="Q19" s="34">
        <v>59.02</v>
      </c>
      <c r="R19" s="29">
        <f t="shared" si="5"/>
        <v>139.03</v>
      </c>
      <c r="S19" s="33">
        <v>0</v>
      </c>
      <c r="T19" s="33">
        <v>58.88</v>
      </c>
      <c r="U19" s="29">
        <f t="shared" si="6"/>
        <v>58.88</v>
      </c>
      <c r="V19" s="33">
        <v>0</v>
      </c>
      <c r="W19" s="161">
        <v>32.659999999999997</v>
      </c>
      <c r="X19" s="128">
        <f t="shared" si="10"/>
        <v>32.659999999999997</v>
      </c>
      <c r="Y19" s="30">
        <f t="shared" si="11"/>
        <v>80.010000000000005</v>
      </c>
      <c r="Z19" s="30">
        <f t="shared" si="11"/>
        <v>150.56</v>
      </c>
      <c r="AA19" s="31">
        <f t="shared" si="11"/>
        <v>230.57</v>
      </c>
      <c r="AB19" s="28">
        <v>0</v>
      </c>
      <c r="AC19" s="34">
        <v>0</v>
      </c>
      <c r="AD19" s="29">
        <f t="shared" si="7"/>
        <v>0</v>
      </c>
      <c r="AE19" s="33">
        <v>0</v>
      </c>
      <c r="AF19" s="33">
        <v>0</v>
      </c>
      <c r="AG19" s="29">
        <f t="shared" si="19"/>
        <v>0</v>
      </c>
      <c r="AH19" s="33">
        <v>0</v>
      </c>
      <c r="AI19" s="33">
        <v>87.4</v>
      </c>
      <c r="AJ19" s="29">
        <f t="shared" si="12"/>
        <v>87.4</v>
      </c>
      <c r="AK19" s="30">
        <f t="shared" si="13"/>
        <v>0</v>
      </c>
      <c r="AL19" s="30">
        <f t="shared" si="13"/>
        <v>87.4</v>
      </c>
      <c r="AM19" s="181">
        <f t="shared" si="13"/>
        <v>87.4</v>
      </c>
      <c r="AN19" s="182">
        <v>0</v>
      </c>
      <c r="AO19" s="182">
        <v>0</v>
      </c>
      <c r="AP19" s="183">
        <f t="shared" si="20"/>
        <v>0</v>
      </c>
      <c r="AQ19" s="184">
        <v>0</v>
      </c>
      <c r="AR19" s="184">
        <v>0</v>
      </c>
      <c r="AS19" s="183">
        <f t="shared" si="14"/>
        <v>0</v>
      </c>
      <c r="AT19" s="184">
        <v>0</v>
      </c>
      <c r="AU19" s="184">
        <v>0</v>
      </c>
      <c r="AV19" s="183">
        <f t="shared" si="15"/>
        <v>0</v>
      </c>
      <c r="AW19" s="185">
        <f t="shared" si="16"/>
        <v>0</v>
      </c>
      <c r="AX19" s="185">
        <f t="shared" si="16"/>
        <v>0</v>
      </c>
      <c r="AY19" s="181">
        <f t="shared" si="16"/>
        <v>0</v>
      </c>
    </row>
    <row r="20" spans="1:51" x14ac:dyDescent="0.25">
      <c r="A20" s="175" t="s">
        <v>34</v>
      </c>
      <c r="B20" s="188" t="s">
        <v>238</v>
      </c>
      <c r="C20" s="196" t="s">
        <v>35</v>
      </c>
      <c r="D20" s="34">
        <v>0</v>
      </c>
      <c r="E20" s="28">
        <v>0</v>
      </c>
      <c r="F20" s="29">
        <f t="shared" si="17"/>
        <v>0</v>
      </c>
      <c r="G20" s="33">
        <v>0</v>
      </c>
      <c r="H20" s="33">
        <v>0</v>
      </c>
      <c r="I20" s="29">
        <f t="shared" si="21"/>
        <v>0</v>
      </c>
      <c r="J20" s="33">
        <v>420.91</v>
      </c>
      <c r="K20" s="161">
        <v>83.65</v>
      </c>
      <c r="L20" s="128">
        <f t="shared" si="3"/>
        <v>504.56000000000006</v>
      </c>
      <c r="M20" s="30">
        <f t="shared" si="9"/>
        <v>420.91</v>
      </c>
      <c r="N20" s="43">
        <f t="shared" si="9"/>
        <v>83.65</v>
      </c>
      <c r="O20" s="31">
        <f t="shared" si="4"/>
        <v>504.56000000000006</v>
      </c>
      <c r="P20" s="32">
        <v>0</v>
      </c>
      <c r="Q20" s="34">
        <v>0</v>
      </c>
      <c r="R20" s="29">
        <f t="shared" si="5"/>
        <v>0</v>
      </c>
      <c r="S20" s="33">
        <v>0</v>
      </c>
      <c r="T20" s="33">
        <v>0</v>
      </c>
      <c r="U20" s="29">
        <f t="shared" si="6"/>
        <v>0</v>
      </c>
      <c r="V20" s="33">
        <v>0</v>
      </c>
      <c r="W20" s="161">
        <v>0</v>
      </c>
      <c r="X20" s="128">
        <f t="shared" si="10"/>
        <v>0</v>
      </c>
      <c r="Y20" s="126">
        <f t="shared" si="11"/>
        <v>0</v>
      </c>
      <c r="Z20" s="126">
        <f t="shared" si="11"/>
        <v>0</v>
      </c>
      <c r="AA20" s="119">
        <f t="shared" si="11"/>
        <v>0</v>
      </c>
      <c r="AB20" s="28">
        <v>0</v>
      </c>
      <c r="AC20" s="34">
        <v>0</v>
      </c>
      <c r="AD20" s="29">
        <f t="shared" si="7"/>
        <v>0</v>
      </c>
      <c r="AE20" s="33">
        <v>0</v>
      </c>
      <c r="AF20" s="33">
        <v>0</v>
      </c>
      <c r="AG20" s="29">
        <f t="shared" si="19"/>
        <v>0</v>
      </c>
      <c r="AH20" s="33">
        <v>0</v>
      </c>
      <c r="AI20" s="33">
        <v>0</v>
      </c>
      <c r="AJ20" s="29">
        <f t="shared" si="12"/>
        <v>0</v>
      </c>
      <c r="AK20" s="30">
        <f t="shared" si="13"/>
        <v>0</v>
      </c>
      <c r="AL20" s="43">
        <f t="shared" si="13"/>
        <v>0</v>
      </c>
      <c r="AM20" s="181">
        <f t="shared" si="13"/>
        <v>0</v>
      </c>
      <c r="AN20" s="182">
        <v>0</v>
      </c>
      <c r="AO20" s="182">
        <v>0</v>
      </c>
      <c r="AP20" s="183">
        <f t="shared" si="20"/>
        <v>0</v>
      </c>
      <c r="AQ20" s="184">
        <v>0</v>
      </c>
      <c r="AR20" s="184">
        <v>0</v>
      </c>
      <c r="AS20" s="183">
        <f t="shared" si="14"/>
        <v>0</v>
      </c>
      <c r="AT20" s="184">
        <v>0</v>
      </c>
      <c r="AU20" s="184">
        <v>0</v>
      </c>
      <c r="AV20" s="183">
        <f t="shared" si="15"/>
        <v>0</v>
      </c>
      <c r="AW20" s="185">
        <f t="shared" si="16"/>
        <v>0</v>
      </c>
      <c r="AX20" s="186">
        <f t="shared" si="16"/>
        <v>0</v>
      </c>
      <c r="AY20" s="181">
        <f t="shared" si="16"/>
        <v>0</v>
      </c>
    </row>
    <row r="21" spans="1:51" ht="15.75" thickBot="1" x14ac:dyDescent="0.3">
      <c r="A21" s="171" t="s">
        <v>36</v>
      </c>
      <c r="B21" s="193" t="s">
        <v>239</v>
      </c>
      <c r="C21" s="196" t="s">
        <v>21</v>
      </c>
      <c r="D21" s="121">
        <v>0</v>
      </c>
      <c r="E21" s="122">
        <v>0</v>
      </c>
      <c r="F21" s="123">
        <f t="shared" si="17"/>
        <v>0</v>
      </c>
      <c r="G21" s="124">
        <v>0</v>
      </c>
      <c r="H21" s="125">
        <v>0</v>
      </c>
      <c r="I21" s="123">
        <f t="shared" si="21"/>
        <v>0</v>
      </c>
      <c r="J21" s="124">
        <v>37.18</v>
      </c>
      <c r="K21" s="140">
        <v>0</v>
      </c>
      <c r="L21" s="128">
        <f t="shared" si="3"/>
        <v>37.18</v>
      </c>
      <c r="M21" s="126">
        <f t="shared" si="9"/>
        <v>37.18</v>
      </c>
      <c r="N21" s="127">
        <f t="shared" si="9"/>
        <v>0</v>
      </c>
      <c r="O21" s="31">
        <f t="shared" si="4"/>
        <v>37.18</v>
      </c>
      <c r="P21" s="124">
        <v>0</v>
      </c>
      <c r="Q21" s="125">
        <v>0</v>
      </c>
      <c r="R21" s="29">
        <f t="shared" si="5"/>
        <v>0</v>
      </c>
      <c r="S21" s="124">
        <v>0</v>
      </c>
      <c r="T21" s="125">
        <v>0</v>
      </c>
      <c r="U21" s="29">
        <f t="shared" si="6"/>
        <v>0</v>
      </c>
      <c r="V21" s="124">
        <v>163.78</v>
      </c>
      <c r="W21" s="140">
        <v>0</v>
      </c>
      <c r="X21" s="128">
        <f t="shared" si="10"/>
        <v>163.78</v>
      </c>
      <c r="Y21" s="164">
        <f t="shared" si="11"/>
        <v>163.78</v>
      </c>
      <c r="Z21" s="130">
        <f t="shared" si="11"/>
        <v>0</v>
      </c>
      <c r="AA21" s="131">
        <f t="shared" si="11"/>
        <v>163.78</v>
      </c>
      <c r="AB21" s="28">
        <v>0</v>
      </c>
      <c r="AC21" s="125">
        <v>0</v>
      </c>
      <c r="AD21" s="29">
        <f t="shared" si="7"/>
        <v>0</v>
      </c>
      <c r="AE21" s="124">
        <v>0</v>
      </c>
      <c r="AF21" s="125">
        <v>0</v>
      </c>
      <c r="AG21" s="123">
        <f t="shared" si="19"/>
        <v>0</v>
      </c>
      <c r="AH21" s="124">
        <v>55.78</v>
      </c>
      <c r="AI21" s="140">
        <v>0</v>
      </c>
      <c r="AJ21" s="143">
        <f t="shared" si="12"/>
        <v>55.78</v>
      </c>
      <c r="AK21" s="144">
        <f t="shared" si="13"/>
        <v>55.78</v>
      </c>
      <c r="AL21" s="144">
        <f t="shared" si="13"/>
        <v>0</v>
      </c>
      <c r="AM21" s="181">
        <f t="shared" si="13"/>
        <v>55.78</v>
      </c>
      <c r="AN21" s="187">
        <v>0</v>
      </c>
      <c r="AO21" s="187">
        <v>0</v>
      </c>
      <c r="AP21" s="183">
        <f t="shared" si="20"/>
        <v>0</v>
      </c>
      <c r="AQ21" s="187">
        <v>0</v>
      </c>
      <c r="AR21" s="187">
        <v>0</v>
      </c>
      <c r="AS21" s="183">
        <f t="shared" si="14"/>
        <v>0</v>
      </c>
      <c r="AT21" s="187">
        <v>0</v>
      </c>
      <c r="AU21" s="187">
        <v>0</v>
      </c>
      <c r="AV21" s="183">
        <f t="shared" si="15"/>
        <v>0</v>
      </c>
      <c r="AW21" s="185">
        <f t="shared" si="16"/>
        <v>0</v>
      </c>
      <c r="AX21" s="185">
        <f t="shared" si="16"/>
        <v>0</v>
      </c>
      <c r="AY21" s="181">
        <f t="shared" si="16"/>
        <v>0</v>
      </c>
    </row>
    <row r="22" spans="1:51" ht="15.75" thickBot="1" x14ac:dyDescent="0.3">
      <c r="A22" s="152" t="s">
        <v>175</v>
      </c>
      <c r="B22" s="194" t="s">
        <v>240</v>
      </c>
      <c r="C22" s="199" t="s">
        <v>21</v>
      </c>
      <c r="D22" s="121">
        <v>0</v>
      </c>
      <c r="E22" s="122">
        <v>0</v>
      </c>
      <c r="F22" s="123">
        <f t="shared" si="17"/>
        <v>0</v>
      </c>
      <c r="G22" s="124">
        <v>0</v>
      </c>
      <c r="H22" s="125">
        <v>0</v>
      </c>
      <c r="I22" s="123">
        <f t="shared" si="21"/>
        <v>0</v>
      </c>
      <c r="J22" s="129">
        <v>0</v>
      </c>
      <c r="K22" s="132">
        <v>0</v>
      </c>
      <c r="L22" s="128">
        <f t="shared" si="3"/>
        <v>0</v>
      </c>
      <c r="M22" s="130">
        <v>0</v>
      </c>
      <c r="N22" s="127">
        <f t="shared" si="9"/>
        <v>0</v>
      </c>
      <c r="O22" s="31">
        <f t="shared" si="4"/>
        <v>0</v>
      </c>
      <c r="P22" s="124">
        <v>0</v>
      </c>
      <c r="Q22" s="125">
        <v>0</v>
      </c>
      <c r="R22" s="29">
        <f t="shared" si="5"/>
        <v>0</v>
      </c>
      <c r="S22" s="124">
        <v>0</v>
      </c>
      <c r="T22" s="125">
        <v>0</v>
      </c>
      <c r="U22" s="29">
        <f t="shared" si="6"/>
        <v>0</v>
      </c>
      <c r="V22" s="129">
        <v>0</v>
      </c>
      <c r="W22" s="140">
        <v>0</v>
      </c>
      <c r="X22" s="128">
        <v>0</v>
      </c>
      <c r="Y22" s="164">
        <f t="shared" si="11"/>
        <v>0</v>
      </c>
      <c r="Z22" s="130">
        <f t="shared" si="11"/>
        <v>0</v>
      </c>
      <c r="AA22" s="131">
        <v>0</v>
      </c>
      <c r="AB22" s="28">
        <v>0</v>
      </c>
      <c r="AC22" s="125">
        <v>0</v>
      </c>
      <c r="AD22" s="29">
        <f t="shared" si="7"/>
        <v>0</v>
      </c>
      <c r="AE22" s="124">
        <v>0</v>
      </c>
      <c r="AF22" s="125">
        <v>0</v>
      </c>
      <c r="AG22" s="123">
        <f t="shared" si="19"/>
        <v>0</v>
      </c>
      <c r="AH22" s="129">
        <v>0</v>
      </c>
      <c r="AI22" s="140">
        <v>0</v>
      </c>
      <c r="AJ22" s="145">
        <v>0</v>
      </c>
      <c r="AK22" s="146">
        <v>0</v>
      </c>
      <c r="AL22" s="144">
        <f t="shared" si="13"/>
        <v>0</v>
      </c>
      <c r="AM22" s="181">
        <f t="shared" si="13"/>
        <v>0</v>
      </c>
      <c r="AN22" s="187">
        <v>0</v>
      </c>
      <c r="AO22" s="187">
        <v>0</v>
      </c>
      <c r="AP22" s="183">
        <f t="shared" si="20"/>
        <v>0</v>
      </c>
      <c r="AQ22" s="187">
        <v>0</v>
      </c>
      <c r="AR22" s="187">
        <v>0</v>
      </c>
      <c r="AS22" s="183">
        <f t="shared" si="14"/>
        <v>0</v>
      </c>
      <c r="AT22" s="187">
        <v>49.9</v>
      </c>
      <c r="AU22" s="187">
        <v>72.209999999999994</v>
      </c>
      <c r="AV22" s="183">
        <f t="shared" si="15"/>
        <v>122.10999999999999</v>
      </c>
      <c r="AW22" s="185">
        <f t="shared" si="16"/>
        <v>49.9</v>
      </c>
      <c r="AX22" s="185">
        <f t="shared" si="16"/>
        <v>72.209999999999994</v>
      </c>
      <c r="AY22" s="181">
        <f t="shared" si="16"/>
        <v>122.10999999999999</v>
      </c>
    </row>
    <row r="23" spans="1:51" ht="15.75" thickBot="1" x14ac:dyDescent="0.3">
      <c r="A23" s="151" t="s">
        <v>168</v>
      </c>
      <c r="B23" s="194" t="s">
        <v>169</v>
      </c>
      <c r="C23" s="196" t="s">
        <v>182</v>
      </c>
      <c r="D23" s="121">
        <v>0</v>
      </c>
      <c r="E23" s="122">
        <v>0</v>
      </c>
      <c r="F23" s="123">
        <f t="shared" si="17"/>
        <v>0</v>
      </c>
      <c r="G23" s="124">
        <v>0</v>
      </c>
      <c r="H23" s="125">
        <v>0</v>
      </c>
      <c r="I23" s="123">
        <f t="shared" si="21"/>
        <v>0</v>
      </c>
      <c r="J23" s="129">
        <v>0</v>
      </c>
      <c r="K23" s="132">
        <v>0</v>
      </c>
      <c r="L23" s="128">
        <f t="shared" si="3"/>
        <v>0</v>
      </c>
      <c r="M23" s="130">
        <v>0</v>
      </c>
      <c r="N23" s="127">
        <f t="shared" si="9"/>
        <v>0</v>
      </c>
      <c r="O23" s="31">
        <f t="shared" si="4"/>
        <v>0</v>
      </c>
      <c r="P23" s="124">
        <v>0</v>
      </c>
      <c r="Q23" s="125">
        <v>0</v>
      </c>
      <c r="R23" s="29">
        <f t="shared" si="5"/>
        <v>0</v>
      </c>
      <c r="S23" s="124">
        <v>0</v>
      </c>
      <c r="T23" s="125">
        <v>0</v>
      </c>
      <c r="U23" s="29">
        <f t="shared" si="6"/>
        <v>0</v>
      </c>
      <c r="V23" s="129">
        <v>0</v>
      </c>
      <c r="W23" s="125">
        <v>0</v>
      </c>
      <c r="X23" s="139">
        <v>0</v>
      </c>
      <c r="Y23" s="130">
        <f t="shared" si="11"/>
        <v>0</v>
      </c>
      <c r="Z23" s="130">
        <f t="shared" si="11"/>
        <v>0</v>
      </c>
      <c r="AA23" s="131">
        <v>0</v>
      </c>
      <c r="AB23" s="28">
        <v>0</v>
      </c>
      <c r="AC23" s="125">
        <v>0</v>
      </c>
      <c r="AD23" s="29">
        <f t="shared" si="7"/>
        <v>0</v>
      </c>
      <c r="AE23" s="124">
        <v>0</v>
      </c>
      <c r="AF23" s="125">
        <v>0</v>
      </c>
      <c r="AG23" s="123">
        <f t="shared" si="19"/>
        <v>0</v>
      </c>
      <c r="AH23" s="129">
        <v>0</v>
      </c>
      <c r="AI23" s="140">
        <v>0</v>
      </c>
      <c r="AJ23" s="145">
        <v>0</v>
      </c>
      <c r="AK23" s="146">
        <v>0</v>
      </c>
      <c r="AL23" s="144">
        <f t="shared" si="13"/>
        <v>0</v>
      </c>
      <c r="AM23" s="181">
        <f t="shared" si="13"/>
        <v>0</v>
      </c>
      <c r="AN23" s="187">
        <v>0</v>
      </c>
      <c r="AO23" s="187">
        <v>0</v>
      </c>
      <c r="AP23" s="183">
        <f t="shared" si="20"/>
        <v>0</v>
      </c>
      <c r="AQ23" s="187">
        <v>133.35</v>
      </c>
      <c r="AR23" s="187">
        <v>434.27</v>
      </c>
      <c r="AS23" s="183">
        <f t="shared" si="14"/>
        <v>567.62</v>
      </c>
      <c r="AT23" s="187">
        <v>0</v>
      </c>
      <c r="AU23" s="187">
        <v>0</v>
      </c>
      <c r="AV23" s="183">
        <f t="shared" si="15"/>
        <v>0</v>
      </c>
      <c r="AW23" s="185">
        <f t="shared" si="16"/>
        <v>133.35</v>
      </c>
      <c r="AX23" s="185">
        <f t="shared" si="16"/>
        <v>434.27</v>
      </c>
      <c r="AY23" s="181">
        <f t="shared" si="16"/>
        <v>567.62</v>
      </c>
    </row>
    <row r="24" spans="1:51" ht="15.75" thickBot="1" x14ac:dyDescent="0.3">
      <c r="A24" s="151" t="s">
        <v>170</v>
      </c>
      <c r="B24" s="194" t="s">
        <v>241</v>
      </c>
      <c r="C24" s="196" t="s">
        <v>178</v>
      </c>
      <c r="D24" s="121">
        <v>0</v>
      </c>
      <c r="E24" s="122">
        <v>0</v>
      </c>
      <c r="F24" s="123">
        <f t="shared" si="17"/>
        <v>0</v>
      </c>
      <c r="G24" s="124">
        <v>0</v>
      </c>
      <c r="H24" s="125">
        <v>0</v>
      </c>
      <c r="I24" s="123">
        <f t="shared" si="21"/>
        <v>0</v>
      </c>
      <c r="J24" s="129">
        <v>0</v>
      </c>
      <c r="K24" s="132">
        <v>0</v>
      </c>
      <c r="L24" s="128">
        <f t="shared" si="3"/>
        <v>0</v>
      </c>
      <c r="M24" s="130">
        <v>0</v>
      </c>
      <c r="N24" s="127">
        <f t="shared" si="9"/>
        <v>0</v>
      </c>
      <c r="O24" s="31">
        <f t="shared" si="4"/>
        <v>0</v>
      </c>
      <c r="P24" s="124">
        <v>0</v>
      </c>
      <c r="Q24" s="125">
        <v>0</v>
      </c>
      <c r="R24" s="29">
        <f t="shared" si="5"/>
        <v>0</v>
      </c>
      <c r="S24" s="124">
        <v>0</v>
      </c>
      <c r="T24" s="125">
        <v>0</v>
      </c>
      <c r="U24" s="29">
        <f t="shared" si="6"/>
        <v>0</v>
      </c>
      <c r="V24" s="129">
        <v>0</v>
      </c>
      <c r="W24" s="125">
        <v>0</v>
      </c>
      <c r="X24" s="139">
        <v>0</v>
      </c>
      <c r="Y24" s="130">
        <f t="shared" si="11"/>
        <v>0</v>
      </c>
      <c r="Z24" s="130">
        <f t="shared" si="11"/>
        <v>0</v>
      </c>
      <c r="AA24" s="131">
        <v>0</v>
      </c>
      <c r="AB24" s="28">
        <v>0</v>
      </c>
      <c r="AC24" s="125">
        <v>0</v>
      </c>
      <c r="AD24" s="29">
        <f t="shared" si="7"/>
        <v>0</v>
      </c>
      <c r="AE24" s="124">
        <v>0</v>
      </c>
      <c r="AF24" s="125">
        <v>0</v>
      </c>
      <c r="AG24" s="123">
        <f t="shared" si="19"/>
        <v>0</v>
      </c>
      <c r="AH24" s="129">
        <v>0</v>
      </c>
      <c r="AI24" s="140">
        <v>0</v>
      </c>
      <c r="AJ24" s="145">
        <v>0</v>
      </c>
      <c r="AK24" s="146">
        <v>0</v>
      </c>
      <c r="AL24" s="144">
        <f t="shared" si="13"/>
        <v>0</v>
      </c>
      <c r="AM24" s="181">
        <f t="shared" si="13"/>
        <v>0</v>
      </c>
      <c r="AN24" s="187">
        <v>0</v>
      </c>
      <c r="AO24" s="187">
        <v>0</v>
      </c>
      <c r="AP24" s="183">
        <f t="shared" si="20"/>
        <v>0</v>
      </c>
      <c r="AQ24" s="187">
        <v>0</v>
      </c>
      <c r="AR24" s="187">
        <v>0</v>
      </c>
      <c r="AS24" s="183">
        <f t="shared" si="14"/>
        <v>0</v>
      </c>
      <c r="AT24" s="187">
        <v>0</v>
      </c>
      <c r="AU24" s="187">
        <v>0</v>
      </c>
      <c r="AV24" s="183">
        <f t="shared" si="15"/>
        <v>0</v>
      </c>
      <c r="AW24" s="185">
        <f t="shared" si="16"/>
        <v>0</v>
      </c>
      <c r="AX24" s="185">
        <f t="shared" si="16"/>
        <v>0</v>
      </c>
      <c r="AY24" s="181">
        <f t="shared" si="16"/>
        <v>0</v>
      </c>
    </row>
    <row r="25" spans="1:51" ht="15.75" thickBot="1" x14ac:dyDescent="0.3">
      <c r="A25" s="151" t="s">
        <v>171</v>
      </c>
      <c r="B25" s="194" t="s">
        <v>242</v>
      </c>
      <c r="C25" s="196" t="s">
        <v>179</v>
      </c>
      <c r="D25" s="121">
        <v>0</v>
      </c>
      <c r="E25" s="122">
        <v>0</v>
      </c>
      <c r="F25" s="123">
        <f t="shared" si="17"/>
        <v>0</v>
      </c>
      <c r="G25" s="124">
        <v>0</v>
      </c>
      <c r="H25" s="125">
        <v>0</v>
      </c>
      <c r="I25" s="123">
        <f t="shared" si="21"/>
        <v>0</v>
      </c>
      <c r="J25" s="129">
        <v>0</v>
      </c>
      <c r="K25" s="132">
        <v>0</v>
      </c>
      <c r="L25" s="128">
        <f t="shared" si="3"/>
        <v>0</v>
      </c>
      <c r="M25" s="130">
        <v>0</v>
      </c>
      <c r="N25" s="127">
        <f t="shared" ref="N25:N28" si="23">SUM(E25,H25,K25)</f>
        <v>0</v>
      </c>
      <c r="O25" s="31">
        <f t="shared" si="4"/>
        <v>0</v>
      </c>
      <c r="P25" s="124">
        <v>0</v>
      </c>
      <c r="Q25" s="125">
        <v>0</v>
      </c>
      <c r="R25" s="29">
        <f t="shared" si="5"/>
        <v>0</v>
      </c>
      <c r="S25" s="124">
        <v>0</v>
      </c>
      <c r="T25" s="125">
        <v>0</v>
      </c>
      <c r="U25" s="29">
        <f t="shared" si="6"/>
        <v>0</v>
      </c>
      <c r="V25" s="129">
        <v>0</v>
      </c>
      <c r="W25" s="125">
        <v>0</v>
      </c>
      <c r="X25" s="139">
        <v>0</v>
      </c>
      <c r="Y25" s="130">
        <f t="shared" ref="Y25:Z28" si="24">SUM(P25,S25,V25)</f>
        <v>0</v>
      </c>
      <c r="Z25" s="130">
        <f t="shared" si="24"/>
        <v>0</v>
      </c>
      <c r="AA25" s="131">
        <v>0</v>
      </c>
      <c r="AB25" s="28">
        <v>0</v>
      </c>
      <c r="AC25" s="125">
        <v>0</v>
      </c>
      <c r="AD25" s="29">
        <f t="shared" si="7"/>
        <v>0</v>
      </c>
      <c r="AE25" s="124">
        <v>0</v>
      </c>
      <c r="AF25" s="125">
        <v>0</v>
      </c>
      <c r="AG25" s="123">
        <f t="shared" si="19"/>
        <v>0</v>
      </c>
      <c r="AH25" s="129">
        <v>0</v>
      </c>
      <c r="AI25" s="140">
        <v>0</v>
      </c>
      <c r="AJ25" s="145">
        <v>0</v>
      </c>
      <c r="AK25" s="146">
        <v>0</v>
      </c>
      <c r="AL25" s="144">
        <f t="shared" ref="AL25:AL28" si="25">SUM(AC25,AF25,AI25)</f>
        <v>0</v>
      </c>
      <c r="AM25" s="181">
        <f t="shared" ref="AM25:AM28" si="26">SUM(AD25,AG25,AJ25)</f>
        <v>0</v>
      </c>
      <c r="AN25" s="187">
        <v>0</v>
      </c>
      <c r="AO25" s="187">
        <v>0</v>
      </c>
      <c r="AP25" s="183">
        <f t="shared" si="20"/>
        <v>0</v>
      </c>
      <c r="AQ25" s="187">
        <v>0</v>
      </c>
      <c r="AR25" s="187">
        <v>0</v>
      </c>
      <c r="AS25" s="183">
        <f t="shared" si="14"/>
        <v>0</v>
      </c>
      <c r="AT25" s="187">
        <v>0</v>
      </c>
      <c r="AU25" s="187">
        <v>0</v>
      </c>
      <c r="AV25" s="183">
        <f t="shared" si="15"/>
        <v>0</v>
      </c>
      <c r="AW25" s="185">
        <f t="shared" ref="AW25:AY28" si="27">SUM(AN25,AQ25,AT25)</f>
        <v>0</v>
      </c>
      <c r="AX25" s="185">
        <f t="shared" si="27"/>
        <v>0</v>
      </c>
      <c r="AY25" s="181">
        <f t="shared" si="27"/>
        <v>0</v>
      </c>
    </row>
    <row r="26" spans="1:51" ht="15.75" thickBot="1" x14ac:dyDescent="0.3">
      <c r="A26" s="151" t="s">
        <v>172</v>
      </c>
      <c r="B26" s="194" t="s">
        <v>243</v>
      </c>
      <c r="C26" s="196" t="s">
        <v>180</v>
      </c>
      <c r="D26" s="121">
        <v>0</v>
      </c>
      <c r="E26" s="122">
        <v>0</v>
      </c>
      <c r="F26" s="123">
        <f t="shared" si="17"/>
        <v>0</v>
      </c>
      <c r="G26" s="124">
        <v>0</v>
      </c>
      <c r="H26" s="125">
        <v>0</v>
      </c>
      <c r="I26" s="123">
        <f t="shared" si="21"/>
        <v>0</v>
      </c>
      <c r="J26" s="129">
        <v>0</v>
      </c>
      <c r="K26" s="132">
        <v>0</v>
      </c>
      <c r="L26" s="128">
        <f t="shared" si="3"/>
        <v>0</v>
      </c>
      <c r="M26" s="130">
        <v>0</v>
      </c>
      <c r="N26" s="127">
        <f t="shared" si="23"/>
        <v>0</v>
      </c>
      <c r="O26" s="31">
        <f t="shared" si="4"/>
        <v>0</v>
      </c>
      <c r="P26" s="124">
        <v>0</v>
      </c>
      <c r="Q26" s="125">
        <v>0</v>
      </c>
      <c r="R26" s="29">
        <f t="shared" si="5"/>
        <v>0</v>
      </c>
      <c r="S26" s="124">
        <v>0</v>
      </c>
      <c r="T26" s="125">
        <v>0</v>
      </c>
      <c r="U26" s="29">
        <f t="shared" si="6"/>
        <v>0</v>
      </c>
      <c r="V26" s="129">
        <v>0</v>
      </c>
      <c r="W26" s="125">
        <v>0</v>
      </c>
      <c r="X26" s="139">
        <v>0</v>
      </c>
      <c r="Y26" s="130">
        <f t="shared" si="24"/>
        <v>0</v>
      </c>
      <c r="Z26" s="130">
        <f t="shared" si="24"/>
        <v>0</v>
      </c>
      <c r="AA26" s="131">
        <v>0</v>
      </c>
      <c r="AB26" s="28">
        <v>0</v>
      </c>
      <c r="AC26" s="125">
        <v>0</v>
      </c>
      <c r="AD26" s="29">
        <f t="shared" si="7"/>
        <v>0</v>
      </c>
      <c r="AE26" s="124">
        <v>0</v>
      </c>
      <c r="AF26" s="125">
        <v>0</v>
      </c>
      <c r="AG26" s="123">
        <f t="shared" si="19"/>
        <v>0</v>
      </c>
      <c r="AH26" s="129">
        <v>0</v>
      </c>
      <c r="AI26" s="140">
        <v>0</v>
      </c>
      <c r="AJ26" s="145">
        <v>0</v>
      </c>
      <c r="AK26" s="146">
        <v>0</v>
      </c>
      <c r="AL26" s="144">
        <f t="shared" si="25"/>
        <v>0</v>
      </c>
      <c r="AM26" s="181">
        <f t="shared" si="26"/>
        <v>0</v>
      </c>
      <c r="AN26" s="187">
        <v>0</v>
      </c>
      <c r="AO26" s="187">
        <v>0</v>
      </c>
      <c r="AP26" s="183">
        <f t="shared" si="20"/>
        <v>0</v>
      </c>
      <c r="AQ26" s="187">
        <v>0</v>
      </c>
      <c r="AR26" s="187">
        <v>0</v>
      </c>
      <c r="AS26" s="183">
        <f t="shared" si="14"/>
        <v>0</v>
      </c>
      <c r="AT26" s="187">
        <v>0</v>
      </c>
      <c r="AU26" s="187">
        <v>0</v>
      </c>
      <c r="AV26" s="183">
        <f t="shared" si="15"/>
        <v>0</v>
      </c>
      <c r="AW26" s="185">
        <f t="shared" si="27"/>
        <v>0</v>
      </c>
      <c r="AX26" s="185">
        <f t="shared" si="27"/>
        <v>0</v>
      </c>
      <c r="AY26" s="181">
        <f t="shared" si="27"/>
        <v>0</v>
      </c>
    </row>
    <row r="27" spans="1:51" ht="15.75" thickBot="1" x14ac:dyDescent="0.3">
      <c r="A27" s="151" t="s">
        <v>173</v>
      </c>
      <c r="B27" s="194" t="s">
        <v>244</v>
      </c>
      <c r="C27" s="196" t="s">
        <v>181</v>
      </c>
      <c r="D27" s="121">
        <v>0</v>
      </c>
      <c r="E27" s="122">
        <v>0</v>
      </c>
      <c r="F27" s="123">
        <f t="shared" si="17"/>
        <v>0</v>
      </c>
      <c r="G27" s="124">
        <v>0</v>
      </c>
      <c r="H27" s="125">
        <v>0</v>
      </c>
      <c r="I27" s="123">
        <f t="shared" si="21"/>
        <v>0</v>
      </c>
      <c r="J27" s="129">
        <v>0</v>
      </c>
      <c r="K27" s="132">
        <v>0</v>
      </c>
      <c r="L27" s="128">
        <f t="shared" si="3"/>
        <v>0</v>
      </c>
      <c r="M27" s="130">
        <v>0</v>
      </c>
      <c r="N27" s="127">
        <f t="shared" si="23"/>
        <v>0</v>
      </c>
      <c r="O27" s="31">
        <f t="shared" si="4"/>
        <v>0</v>
      </c>
      <c r="P27" s="124">
        <v>0</v>
      </c>
      <c r="Q27" s="125">
        <v>0</v>
      </c>
      <c r="R27" s="29">
        <f t="shared" si="5"/>
        <v>0</v>
      </c>
      <c r="S27" s="124">
        <v>0</v>
      </c>
      <c r="T27" s="125">
        <v>0</v>
      </c>
      <c r="U27" s="29">
        <f t="shared" si="6"/>
        <v>0</v>
      </c>
      <c r="V27" s="129">
        <v>0</v>
      </c>
      <c r="W27" s="125">
        <v>0</v>
      </c>
      <c r="X27" s="139">
        <v>0</v>
      </c>
      <c r="Y27" s="130">
        <f t="shared" si="24"/>
        <v>0</v>
      </c>
      <c r="Z27" s="130">
        <f t="shared" si="24"/>
        <v>0</v>
      </c>
      <c r="AA27" s="131">
        <v>0</v>
      </c>
      <c r="AB27" s="28">
        <v>0</v>
      </c>
      <c r="AC27" s="125">
        <v>0</v>
      </c>
      <c r="AD27" s="29">
        <f t="shared" si="7"/>
        <v>0</v>
      </c>
      <c r="AE27" s="124">
        <v>0</v>
      </c>
      <c r="AF27" s="125">
        <v>0</v>
      </c>
      <c r="AG27" s="123">
        <f t="shared" si="19"/>
        <v>0</v>
      </c>
      <c r="AH27" s="129">
        <v>0</v>
      </c>
      <c r="AI27" s="140">
        <v>0</v>
      </c>
      <c r="AJ27" s="145">
        <v>0</v>
      </c>
      <c r="AK27" s="146">
        <v>0</v>
      </c>
      <c r="AL27" s="144">
        <f t="shared" si="25"/>
        <v>0</v>
      </c>
      <c r="AM27" s="181">
        <f t="shared" si="26"/>
        <v>0</v>
      </c>
      <c r="AN27" s="187">
        <v>0</v>
      </c>
      <c r="AO27" s="187">
        <v>0</v>
      </c>
      <c r="AP27" s="183">
        <f t="shared" si="20"/>
        <v>0</v>
      </c>
      <c r="AQ27" s="187">
        <v>0</v>
      </c>
      <c r="AR27" s="187">
        <v>0</v>
      </c>
      <c r="AS27" s="183">
        <f t="shared" si="14"/>
        <v>0</v>
      </c>
      <c r="AT27" s="187">
        <v>0</v>
      </c>
      <c r="AU27" s="187">
        <v>0</v>
      </c>
      <c r="AV27" s="183">
        <f t="shared" si="15"/>
        <v>0</v>
      </c>
      <c r="AW27" s="185">
        <f t="shared" si="27"/>
        <v>0</v>
      </c>
      <c r="AX27" s="185">
        <f t="shared" si="27"/>
        <v>0</v>
      </c>
      <c r="AY27" s="181">
        <f t="shared" si="27"/>
        <v>0</v>
      </c>
    </row>
    <row r="28" spans="1:51" ht="15" customHeight="1" thickBot="1" x14ac:dyDescent="0.3">
      <c r="A28" s="153" t="s">
        <v>176</v>
      </c>
      <c r="B28" s="195" t="s">
        <v>245</v>
      </c>
      <c r="C28" s="196" t="s">
        <v>183</v>
      </c>
      <c r="D28" s="121">
        <v>0</v>
      </c>
      <c r="E28" s="122">
        <v>0</v>
      </c>
      <c r="F28" s="123">
        <f t="shared" si="17"/>
        <v>0</v>
      </c>
      <c r="G28" s="124">
        <v>0</v>
      </c>
      <c r="H28" s="125">
        <v>0</v>
      </c>
      <c r="I28" s="123">
        <f t="shared" si="21"/>
        <v>0</v>
      </c>
      <c r="J28" s="129">
        <v>0</v>
      </c>
      <c r="K28" s="132">
        <v>0</v>
      </c>
      <c r="L28" s="128">
        <f t="shared" si="3"/>
        <v>0</v>
      </c>
      <c r="M28" s="130">
        <v>0</v>
      </c>
      <c r="N28" s="127">
        <f t="shared" si="23"/>
        <v>0</v>
      </c>
      <c r="O28" s="31">
        <f t="shared" si="4"/>
        <v>0</v>
      </c>
      <c r="P28" s="124">
        <v>0</v>
      </c>
      <c r="Q28" s="125">
        <v>0</v>
      </c>
      <c r="R28" s="29">
        <f t="shared" si="5"/>
        <v>0</v>
      </c>
      <c r="S28" s="124">
        <v>0</v>
      </c>
      <c r="T28" s="125">
        <v>0</v>
      </c>
      <c r="U28" s="29">
        <f t="shared" si="6"/>
        <v>0</v>
      </c>
      <c r="V28" s="129">
        <v>0</v>
      </c>
      <c r="W28" s="125">
        <v>0</v>
      </c>
      <c r="X28" s="139">
        <v>0</v>
      </c>
      <c r="Y28" s="130">
        <f t="shared" si="24"/>
        <v>0</v>
      </c>
      <c r="Z28" s="130">
        <f t="shared" si="24"/>
        <v>0</v>
      </c>
      <c r="AA28" s="131">
        <v>0</v>
      </c>
      <c r="AB28" s="28">
        <v>0</v>
      </c>
      <c r="AC28" s="125">
        <v>0</v>
      </c>
      <c r="AD28" s="29">
        <f t="shared" si="7"/>
        <v>0</v>
      </c>
      <c r="AE28" s="124">
        <v>0</v>
      </c>
      <c r="AF28" s="125">
        <v>0</v>
      </c>
      <c r="AG28" s="123">
        <f t="shared" si="19"/>
        <v>0</v>
      </c>
      <c r="AH28" s="129">
        <v>0</v>
      </c>
      <c r="AI28" s="140">
        <v>0</v>
      </c>
      <c r="AJ28" s="147">
        <v>0</v>
      </c>
      <c r="AK28" s="148">
        <v>0</v>
      </c>
      <c r="AL28" s="149">
        <f t="shared" si="25"/>
        <v>0</v>
      </c>
      <c r="AM28" s="181">
        <f t="shared" si="26"/>
        <v>0</v>
      </c>
      <c r="AN28" s="187">
        <v>0</v>
      </c>
      <c r="AO28" s="187">
        <v>0</v>
      </c>
      <c r="AP28" s="183">
        <f t="shared" si="20"/>
        <v>0</v>
      </c>
      <c r="AQ28" s="187">
        <v>0</v>
      </c>
      <c r="AR28" s="187">
        <v>0</v>
      </c>
      <c r="AS28" s="183">
        <f t="shared" si="14"/>
        <v>0</v>
      </c>
      <c r="AT28" s="187">
        <v>0</v>
      </c>
      <c r="AU28" s="187">
        <v>0</v>
      </c>
      <c r="AV28" s="183">
        <f t="shared" si="15"/>
        <v>0</v>
      </c>
      <c r="AW28" s="185">
        <f t="shared" si="27"/>
        <v>0</v>
      </c>
      <c r="AX28" s="185">
        <f t="shared" si="27"/>
        <v>0</v>
      </c>
      <c r="AY28" s="181">
        <f t="shared" si="27"/>
        <v>0</v>
      </c>
    </row>
    <row r="29" spans="1:51" ht="16.5" thickTop="1" thickBot="1" x14ac:dyDescent="0.3">
      <c r="C29" s="165"/>
      <c r="D29" s="166">
        <f>SUM(D7:D28)</f>
        <v>1803.85</v>
      </c>
      <c r="E29" s="133">
        <f t="shared" ref="E29:L29" si="28">SUM(E7:E28)</f>
        <v>1963.73</v>
      </c>
      <c r="F29" s="133">
        <f t="shared" si="28"/>
        <v>3767.58</v>
      </c>
      <c r="G29" s="133">
        <f t="shared" si="28"/>
        <v>262.58</v>
      </c>
      <c r="H29" s="133">
        <f t="shared" si="28"/>
        <v>301.69</v>
      </c>
      <c r="I29" s="133">
        <f t="shared" si="28"/>
        <v>564.27</v>
      </c>
      <c r="J29" s="133">
        <f t="shared" si="28"/>
        <v>671.95999999999992</v>
      </c>
      <c r="K29" s="120">
        <f t="shared" si="28"/>
        <v>284.02</v>
      </c>
      <c r="L29" s="120">
        <f t="shared" si="28"/>
        <v>955.98</v>
      </c>
      <c r="M29" s="112">
        <f>SUM(M7:M21)</f>
        <v>2738.39</v>
      </c>
      <c r="N29" s="112">
        <f>SUM(N7:N21)</f>
        <v>2549.44</v>
      </c>
      <c r="O29" s="112">
        <f>SUM(O7:O21)</f>
        <v>5287.8300000000008</v>
      </c>
      <c r="P29" s="45">
        <f>SUM(P7:P21)</f>
        <v>1792.92</v>
      </c>
      <c r="Q29" s="45">
        <f>SUM(Q7:Q28)</f>
        <v>581.35</v>
      </c>
      <c r="R29" s="45">
        <f>SUM(R7:R28)</f>
        <v>2374.27</v>
      </c>
      <c r="S29" s="45">
        <f t="shared" ref="S29:AY29" si="29">SUM(S7:S28)</f>
        <v>827.75</v>
      </c>
      <c r="T29" s="45">
        <f t="shared" si="29"/>
        <v>367.39</v>
      </c>
      <c r="U29" s="45">
        <f t="shared" si="29"/>
        <v>1195.1400000000001</v>
      </c>
      <c r="V29" s="45">
        <f t="shared" si="29"/>
        <v>1056.67</v>
      </c>
      <c r="W29" s="45">
        <f t="shared" si="29"/>
        <v>705.34</v>
      </c>
      <c r="X29" s="45">
        <f t="shared" si="29"/>
        <v>1762.01</v>
      </c>
      <c r="Y29" s="112">
        <f t="shared" si="29"/>
        <v>3677.3400000000006</v>
      </c>
      <c r="Z29" s="112">
        <f t="shared" si="29"/>
        <v>1654.08</v>
      </c>
      <c r="AA29" s="112">
        <f t="shared" si="29"/>
        <v>5331.42</v>
      </c>
      <c r="AB29" s="45">
        <f t="shared" si="29"/>
        <v>0</v>
      </c>
      <c r="AC29" s="45">
        <f t="shared" si="29"/>
        <v>0</v>
      </c>
      <c r="AD29" s="45">
        <f t="shared" si="29"/>
        <v>0</v>
      </c>
      <c r="AE29" s="45">
        <f t="shared" si="29"/>
        <v>0</v>
      </c>
      <c r="AF29" s="45">
        <f t="shared" si="29"/>
        <v>0</v>
      </c>
      <c r="AG29" s="45">
        <f t="shared" si="29"/>
        <v>0</v>
      </c>
      <c r="AH29" s="45">
        <f>SUM(AH7:AH28)</f>
        <v>866.06999999999994</v>
      </c>
      <c r="AI29" s="45">
        <f t="shared" si="29"/>
        <v>1467.0500000000002</v>
      </c>
      <c r="AJ29" s="45">
        <f t="shared" si="29"/>
        <v>2333.1200000000008</v>
      </c>
      <c r="AK29" s="112">
        <f t="shared" si="29"/>
        <v>866.06999999999994</v>
      </c>
      <c r="AL29" s="112">
        <f t="shared" si="29"/>
        <v>1467.0500000000002</v>
      </c>
      <c r="AM29" s="179">
        <f t="shared" si="29"/>
        <v>2333.1200000000008</v>
      </c>
      <c r="AN29" s="180">
        <f t="shared" si="29"/>
        <v>106.68</v>
      </c>
      <c r="AO29" s="180">
        <f t="shared" si="29"/>
        <v>190.5</v>
      </c>
      <c r="AP29" s="180">
        <f t="shared" si="29"/>
        <v>297.18</v>
      </c>
      <c r="AQ29" s="180">
        <f t="shared" si="29"/>
        <v>293.37</v>
      </c>
      <c r="AR29" s="180">
        <f t="shared" si="29"/>
        <v>792.58999999999992</v>
      </c>
      <c r="AS29" s="180">
        <f t="shared" si="29"/>
        <v>1085.96</v>
      </c>
      <c r="AT29" s="180">
        <f t="shared" si="29"/>
        <v>236.59</v>
      </c>
      <c r="AU29" s="180">
        <f t="shared" si="29"/>
        <v>128.30000000000001</v>
      </c>
      <c r="AV29" s="180">
        <f t="shared" si="29"/>
        <v>364.89</v>
      </c>
      <c r="AW29" s="179">
        <f t="shared" si="29"/>
        <v>636.64</v>
      </c>
      <c r="AX29" s="179">
        <f t="shared" si="29"/>
        <v>1111.3899999999999</v>
      </c>
      <c r="AY29" s="179">
        <f t="shared" si="29"/>
        <v>1748.0300000000002</v>
      </c>
    </row>
    <row r="30" spans="1:51" ht="15.75" thickTop="1" x14ac:dyDescent="0.25"/>
    <row r="32" spans="1:51" x14ac:dyDescent="0.25">
      <c r="A32" s="44"/>
      <c r="P32" s="46"/>
      <c r="Q32" s="46"/>
      <c r="R32" s="46"/>
      <c r="S32" s="46"/>
      <c r="T32" s="46"/>
      <c r="U32" s="46"/>
      <c r="V32" s="46"/>
      <c r="W32" s="46"/>
    </row>
    <row r="33" spans="1:12" ht="15.75" x14ac:dyDescent="0.25">
      <c r="A33" s="226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</row>
    <row r="34" spans="1:12" x14ac:dyDescent="0.25">
      <c r="A34" s="47"/>
    </row>
    <row r="35" spans="1:12" ht="15.75" x14ac:dyDescent="0.25">
      <c r="A35" s="226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</row>
  </sheetData>
  <mergeCells count="5">
    <mergeCell ref="A3:Y3"/>
    <mergeCell ref="A33:L33"/>
    <mergeCell ref="A35:L35"/>
    <mergeCell ref="AK5:AM5"/>
    <mergeCell ref="AW5:AY5"/>
  </mergeCells>
  <pageMargins left="0.7" right="0.7" top="0.75" bottom="0.75" header="0.3" footer="0.3"/>
  <pageSetup paperSize="9" orientation="landscape" verticalDpi="0" r:id="rId1"/>
  <ignoredErrors>
    <ignoredError sqref="AG15:AG17 AD8 AD10 AD17 AD13 AD22:AD28 L17 L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zoomScaleNormal="100" workbookViewId="0">
      <selection activeCell="B103" sqref="B103"/>
    </sheetView>
  </sheetViews>
  <sheetFormatPr baseColWidth="10" defaultRowHeight="15" x14ac:dyDescent="0.25"/>
  <cols>
    <col min="1" max="1" width="11.5703125" customWidth="1"/>
    <col min="2" max="2" width="30.42578125" customWidth="1"/>
    <col min="3" max="3" width="37.5703125" customWidth="1"/>
    <col min="4" max="4" width="31.28515625" customWidth="1"/>
    <col min="5" max="5" width="27" customWidth="1"/>
    <col min="6" max="6" width="17.42578125" style="42" customWidth="1"/>
    <col min="7" max="7" width="11.42578125" style="49"/>
  </cols>
  <sheetData>
    <row r="1" spans="1:7" ht="32.25" customHeight="1" x14ac:dyDescent="0.25">
      <c r="A1" s="234" t="s">
        <v>164</v>
      </c>
      <c r="B1" s="234"/>
      <c r="C1" s="234"/>
      <c r="D1" s="234"/>
      <c r="E1" s="234"/>
      <c r="F1" s="234"/>
    </row>
    <row r="2" spans="1:7" ht="15.75" x14ac:dyDescent="0.25">
      <c r="A2" s="233" t="s">
        <v>151</v>
      </c>
      <c r="B2" s="233"/>
      <c r="C2" s="233"/>
      <c r="D2" s="233"/>
      <c r="E2" s="233"/>
      <c r="F2" s="233"/>
    </row>
    <row r="3" spans="1:7" x14ac:dyDescent="0.25">
      <c r="A3" s="230" t="s">
        <v>163</v>
      </c>
      <c r="B3" s="231"/>
      <c r="C3" s="231"/>
      <c r="D3" s="231"/>
      <c r="E3" s="231"/>
      <c r="F3" s="232"/>
    </row>
    <row r="5" spans="1:7" x14ac:dyDescent="0.25">
      <c r="B5" s="113" t="s">
        <v>37</v>
      </c>
      <c r="C5" s="113" t="s">
        <v>38</v>
      </c>
      <c r="D5" s="113" t="s">
        <v>39</v>
      </c>
      <c r="E5" s="113" t="s">
        <v>40</v>
      </c>
      <c r="F5" s="209" t="s">
        <v>41</v>
      </c>
      <c r="G5" s="50"/>
    </row>
    <row r="6" spans="1:7" x14ac:dyDescent="0.25">
      <c r="B6" s="51" t="s">
        <v>42</v>
      </c>
      <c r="C6" s="51"/>
      <c r="D6" s="51"/>
      <c r="E6" s="51"/>
      <c r="F6" s="210"/>
      <c r="G6" s="53"/>
    </row>
    <row r="7" spans="1:7" ht="30" x14ac:dyDescent="0.25">
      <c r="A7" s="54" t="s">
        <v>43</v>
      </c>
      <c r="B7" s="84" t="s">
        <v>59</v>
      </c>
      <c r="C7" s="84" t="s">
        <v>60</v>
      </c>
      <c r="D7" s="56">
        <v>103.45</v>
      </c>
      <c r="E7" s="57" t="s">
        <v>61</v>
      </c>
      <c r="F7" s="97" t="s">
        <v>62</v>
      </c>
      <c r="G7" s="58"/>
    </row>
    <row r="8" spans="1:7" ht="45" x14ac:dyDescent="0.25">
      <c r="A8" s="54" t="s">
        <v>44</v>
      </c>
      <c r="B8" s="84" t="s">
        <v>63</v>
      </c>
      <c r="C8" s="84" t="s">
        <v>64</v>
      </c>
      <c r="D8" s="56">
        <v>4302.8</v>
      </c>
      <c r="E8" s="57" t="s">
        <v>65</v>
      </c>
      <c r="F8" s="97" t="s">
        <v>62</v>
      </c>
      <c r="G8" s="58"/>
    </row>
    <row r="9" spans="1:7" ht="90" x14ac:dyDescent="0.25">
      <c r="A9" s="54" t="s">
        <v>45</v>
      </c>
      <c r="B9" s="84" t="s">
        <v>66</v>
      </c>
      <c r="C9" s="84" t="s">
        <v>67</v>
      </c>
      <c r="D9" s="56">
        <v>166.07</v>
      </c>
      <c r="E9" s="85" t="s">
        <v>68</v>
      </c>
      <c r="F9" s="97" t="s">
        <v>62</v>
      </c>
      <c r="G9" s="58"/>
    </row>
    <row r="10" spans="1:7" ht="60" x14ac:dyDescent="0.25">
      <c r="A10" s="54" t="s">
        <v>46</v>
      </c>
      <c r="B10" s="84" t="s">
        <v>69</v>
      </c>
      <c r="C10" s="84" t="s">
        <v>70</v>
      </c>
      <c r="D10" s="56">
        <v>823.84</v>
      </c>
      <c r="E10" s="57" t="s">
        <v>71</v>
      </c>
      <c r="F10" s="97" t="s">
        <v>62</v>
      </c>
      <c r="G10" s="58"/>
    </row>
    <row r="11" spans="1:7" ht="105" x14ac:dyDescent="0.25">
      <c r="A11" s="54" t="s">
        <v>47</v>
      </c>
      <c r="B11" s="84" t="s">
        <v>72</v>
      </c>
      <c r="C11" s="84" t="s">
        <v>73</v>
      </c>
      <c r="D11" s="56">
        <v>370.66</v>
      </c>
      <c r="E11" s="84" t="s">
        <v>74</v>
      </c>
      <c r="F11" s="84" t="s">
        <v>62</v>
      </c>
      <c r="G11" s="58"/>
    </row>
    <row r="12" spans="1:7" ht="75" x14ac:dyDescent="0.25">
      <c r="A12" s="54" t="s">
        <v>79</v>
      </c>
      <c r="B12" s="84" t="s">
        <v>75</v>
      </c>
      <c r="C12" s="84" t="s">
        <v>76</v>
      </c>
      <c r="D12" s="56">
        <v>114.4</v>
      </c>
      <c r="E12" s="84" t="s">
        <v>77</v>
      </c>
      <c r="F12" s="84" t="s">
        <v>78</v>
      </c>
      <c r="G12" s="58"/>
    </row>
    <row r="13" spans="1:7" s="65" customFormat="1" ht="15.75" customHeight="1" x14ac:dyDescent="0.25">
      <c r="A13"/>
      <c r="B13" s="51" t="s">
        <v>48</v>
      </c>
      <c r="C13" s="63"/>
      <c r="D13" s="52"/>
      <c r="E13" s="52"/>
      <c r="F13" s="211"/>
      <c r="G13" s="64"/>
    </row>
    <row r="14" spans="1:7" s="65" customFormat="1" ht="54" customHeight="1" x14ac:dyDescent="0.25">
      <c r="A14" s="54" t="s">
        <v>43</v>
      </c>
      <c r="B14" s="84" t="s">
        <v>135</v>
      </c>
      <c r="C14" s="84" t="s">
        <v>136</v>
      </c>
      <c r="D14" s="114" t="s">
        <v>210</v>
      </c>
      <c r="E14" s="85" t="s">
        <v>137</v>
      </c>
      <c r="F14" s="212" t="s">
        <v>138</v>
      </c>
      <c r="G14" s="66"/>
    </row>
    <row r="15" spans="1:7" s="65" customFormat="1" ht="60" x14ac:dyDescent="0.25">
      <c r="A15" s="54" t="s">
        <v>44</v>
      </c>
      <c r="B15" s="84" t="s">
        <v>135</v>
      </c>
      <c r="C15" s="84" t="s">
        <v>136</v>
      </c>
      <c r="D15" s="56" t="s">
        <v>209</v>
      </c>
      <c r="E15" s="85" t="s">
        <v>139</v>
      </c>
      <c r="F15" s="212" t="s">
        <v>140</v>
      </c>
      <c r="G15" s="66"/>
    </row>
    <row r="16" spans="1:7" s="65" customFormat="1" ht="30" x14ac:dyDescent="0.25">
      <c r="A16" s="159" t="s">
        <v>45</v>
      </c>
      <c r="B16" s="84" t="s">
        <v>141</v>
      </c>
      <c r="C16" s="84" t="s">
        <v>142</v>
      </c>
      <c r="D16" s="114">
        <v>109.74</v>
      </c>
      <c r="E16" s="85" t="s">
        <v>143</v>
      </c>
      <c r="F16" s="212" t="s">
        <v>138</v>
      </c>
      <c r="G16" s="66"/>
    </row>
    <row r="17" spans="1:7" s="65" customFormat="1" x14ac:dyDescent="0.25">
      <c r="A17" s="61"/>
      <c r="B17" s="98"/>
      <c r="C17" s="98"/>
      <c r="D17" s="99"/>
      <c r="E17" s="160"/>
      <c r="F17" s="108"/>
      <c r="G17" s="66"/>
    </row>
    <row r="18" spans="1:7" x14ac:dyDescent="0.25">
      <c r="A18" s="61"/>
      <c r="B18" s="98"/>
      <c r="C18" s="98"/>
      <c r="D18" s="99"/>
      <c r="E18" s="62"/>
      <c r="F18" s="108"/>
      <c r="G18" s="58"/>
    </row>
    <row r="19" spans="1:7" x14ac:dyDescent="0.25">
      <c r="D19" s="67"/>
      <c r="G19" s="58"/>
    </row>
    <row r="20" spans="1:7" x14ac:dyDescent="0.25">
      <c r="B20" s="51" t="s">
        <v>49</v>
      </c>
      <c r="C20" s="52"/>
      <c r="D20" s="52"/>
      <c r="E20" s="52"/>
      <c r="F20" s="210"/>
      <c r="G20" s="68"/>
    </row>
    <row r="21" spans="1:7" ht="30" x14ac:dyDescent="0.25">
      <c r="A21" s="69" t="s">
        <v>43</v>
      </c>
      <c r="B21" s="101" t="s">
        <v>153</v>
      </c>
      <c r="C21" s="97" t="s">
        <v>80</v>
      </c>
      <c r="D21" s="102" t="s">
        <v>211</v>
      </c>
      <c r="E21" s="85" t="s">
        <v>266</v>
      </c>
      <c r="F21" s="97" t="s">
        <v>81</v>
      </c>
      <c r="G21" s="58"/>
    </row>
    <row r="22" spans="1:7" ht="60" x14ac:dyDescent="0.25">
      <c r="A22" s="69" t="s">
        <v>44</v>
      </c>
      <c r="B22" s="101" t="s">
        <v>154</v>
      </c>
      <c r="C22" s="97" t="s">
        <v>82</v>
      </c>
      <c r="D22" s="102" t="s">
        <v>212</v>
      </c>
      <c r="E22" s="85" t="s">
        <v>266</v>
      </c>
      <c r="F22" s="97" t="s">
        <v>83</v>
      </c>
      <c r="G22" s="58"/>
    </row>
    <row r="23" spans="1:7" ht="30" x14ac:dyDescent="0.25">
      <c r="A23" s="69" t="s">
        <v>45</v>
      </c>
      <c r="B23" s="101" t="s">
        <v>155</v>
      </c>
      <c r="C23" s="97" t="s">
        <v>84</v>
      </c>
      <c r="D23" s="102" t="s">
        <v>85</v>
      </c>
      <c r="E23" s="85" t="s">
        <v>266</v>
      </c>
      <c r="F23" s="97" t="s">
        <v>81</v>
      </c>
    </row>
    <row r="24" spans="1:7" ht="30" x14ac:dyDescent="0.25">
      <c r="A24" s="69" t="s">
        <v>46</v>
      </c>
      <c r="B24" s="101" t="s">
        <v>156</v>
      </c>
      <c r="C24" s="97" t="s">
        <v>84</v>
      </c>
      <c r="D24" s="102" t="s">
        <v>213</v>
      </c>
      <c r="E24" s="85" t="s">
        <v>266</v>
      </c>
      <c r="F24" s="97" t="s">
        <v>81</v>
      </c>
    </row>
    <row r="25" spans="1:7" ht="75" x14ac:dyDescent="0.25">
      <c r="A25" s="69" t="s">
        <v>47</v>
      </c>
      <c r="B25" s="101" t="s">
        <v>157</v>
      </c>
      <c r="C25" s="97" t="s">
        <v>86</v>
      </c>
      <c r="D25" s="102" t="s">
        <v>87</v>
      </c>
      <c r="E25" s="85" t="s">
        <v>266</v>
      </c>
      <c r="F25" s="97" t="s">
        <v>88</v>
      </c>
    </row>
    <row r="26" spans="1:7" ht="30" x14ac:dyDescent="0.25">
      <c r="A26" s="69" t="s">
        <v>79</v>
      </c>
      <c r="B26" s="101" t="s">
        <v>158</v>
      </c>
      <c r="C26" s="97" t="s">
        <v>89</v>
      </c>
      <c r="D26" s="102" t="s">
        <v>214</v>
      </c>
      <c r="E26" s="85" t="s">
        <v>266</v>
      </c>
      <c r="F26" s="97" t="s">
        <v>81</v>
      </c>
    </row>
    <row r="27" spans="1:7" ht="45" x14ac:dyDescent="0.25">
      <c r="A27" s="69" t="s">
        <v>104</v>
      </c>
      <c r="B27" s="101" t="s">
        <v>159</v>
      </c>
      <c r="C27" s="97" t="s">
        <v>90</v>
      </c>
      <c r="D27" s="102" t="s">
        <v>85</v>
      </c>
      <c r="E27" s="85" t="s">
        <v>266</v>
      </c>
      <c r="F27" s="97" t="s">
        <v>81</v>
      </c>
    </row>
    <row r="28" spans="1:7" ht="45" x14ac:dyDescent="0.25">
      <c r="A28" s="69" t="s">
        <v>105</v>
      </c>
      <c r="B28" s="101" t="s">
        <v>160</v>
      </c>
      <c r="C28" s="97" t="s">
        <v>91</v>
      </c>
      <c r="D28" s="102" t="s">
        <v>214</v>
      </c>
      <c r="E28" s="85" t="s">
        <v>266</v>
      </c>
      <c r="F28" s="97" t="s">
        <v>81</v>
      </c>
    </row>
    <row r="29" spans="1:7" ht="75" x14ac:dyDescent="0.25">
      <c r="A29" s="69" t="s">
        <v>106</v>
      </c>
      <c r="B29" s="101" t="s">
        <v>259</v>
      </c>
      <c r="C29" s="84" t="s">
        <v>92</v>
      </c>
      <c r="D29" s="102" t="s">
        <v>225</v>
      </c>
      <c r="E29" s="85" t="s">
        <v>266</v>
      </c>
      <c r="F29" s="97" t="s">
        <v>88</v>
      </c>
    </row>
    <row r="30" spans="1:7" ht="75" x14ac:dyDescent="0.25">
      <c r="A30" s="69" t="s">
        <v>107</v>
      </c>
      <c r="B30" s="101" t="s">
        <v>161</v>
      </c>
      <c r="C30" s="84" t="s">
        <v>93</v>
      </c>
      <c r="D30" s="102" t="s">
        <v>223</v>
      </c>
      <c r="E30" s="85" t="s">
        <v>266</v>
      </c>
      <c r="F30" s="97" t="s">
        <v>88</v>
      </c>
    </row>
    <row r="31" spans="1:7" ht="60" x14ac:dyDescent="0.25">
      <c r="A31" s="69" t="s">
        <v>108</v>
      </c>
      <c r="B31" s="101" t="s">
        <v>258</v>
      </c>
      <c r="C31" s="97" t="s">
        <v>94</v>
      </c>
      <c r="D31" s="102" t="s">
        <v>95</v>
      </c>
      <c r="E31" s="85" t="s">
        <v>277</v>
      </c>
      <c r="F31" s="97" t="s">
        <v>83</v>
      </c>
    </row>
    <row r="32" spans="1:7" ht="45" x14ac:dyDescent="0.25">
      <c r="A32" s="69" t="s">
        <v>109</v>
      </c>
      <c r="B32" s="101" t="s">
        <v>257</v>
      </c>
      <c r="C32" s="97" t="s">
        <v>96</v>
      </c>
      <c r="D32" s="102" t="s">
        <v>224</v>
      </c>
      <c r="E32" s="85" t="s">
        <v>266</v>
      </c>
      <c r="F32" s="97" t="s">
        <v>81</v>
      </c>
    </row>
    <row r="33" spans="1:6" x14ac:dyDescent="0.25">
      <c r="A33" s="88"/>
      <c r="B33" s="55"/>
      <c r="C33" s="55"/>
      <c r="D33" s="56"/>
      <c r="E33" s="59"/>
      <c r="F33" s="60"/>
    </row>
    <row r="34" spans="1:6" x14ac:dyDescent="0.25">
      <c r="A34" s="88"/>
      <c r="B34" s="55"/>
      <c r="C34" s="55"/>
      <c r="D34" s="56"/>
      <c r="E34" s="57"/>
      <c r="F34" s="60"/>
    </row>
    <row r="35" spans="1:6" x14ac:dyDescent="0.25">
      <c r="B35" s="51" t="s">
        <v>50</v>
      </c>
      <c r="C35" s="52"/>
      <c r="D35" s="52"/>
      <c r="E35" s="52"/>
      <c r="F35" s="210"/>
    </row>
    <row r="36" spans="1:6" ht="45" x14ac:dyDescent="0.25">
      <c r="A36" s="86" t="s">
        <v>43</v>
      </c>
      <c r="B36" s="97" t="s">
        <v>97</v>
      </c>
      <c r="C36" s="70" t="s">
        <v>98</v>
      </c>
      <c r="D36" s="95" t="s">
        <v>279</v>
      </c>
      <c r="E36" s="85" t="s">
        <v>278</v>
      </c>
      <c r="F36" s="97" t="s">
        <v>280</v>
      </c>
    </row>
    <row r="37" spans="1:6" ht="30" x14ac:dyDescent="0.25">
      <c r="A37" s="87" t="s">
        <v>44</v>
      </c>
      <c r="B37" s="84" t="s">
        <v>99</v>
      </c>
      <c r="C37" s="84" t="s">
        <v>100</v>
      </c>
      <c r="D37" s="95" t="s">
        <v>279</v>
      </c>
      <c r="E37" s="85" t="s">
        <v>278</v>
      </c>
      <c r="F37" s="97" t="s">
        <v>280</v>
      </c>
    </row>
    <row r="38" spans="1:6" ht="30" x14ac:dyDescent="0.25">
      <c r="A38" s="87" t="s">
        <v>45</v>
      </c>
      <c r="B38" s="84" t="s">
        <v>101</v>
      </c>
      <c r="C38" s="70" t="s">
        <v>102</v>
      </c>
      <c r="D38" s="95" t="s">
        <v>279</v>
      </c>
      <c r="E38" s="85" t="s">
        <v>278</v>
      </c>
      <c r="F38" s="97" t="s">
        <v>280</v>
      </c>
    </row>
    <row r="39" spans="1:6" ht="45" x14ac:dyDescent="0.25">
      <c r="A39" s="87" t="s">
        <v>46</v>
      </c>
      <c r="B39" s="97" t="s">
        <v>103</v>
      </c>
      <c r="C39" s="70" t="s">
        <v>98</v>
      </c>
      <c r="D39" s="95" t="s">
        <v>279</v>
      </c>
      <c r="E39" s="85" t="s">
        <v>278</v>
      </c>
      <c r="F39" s="97" t="s">
        <v>280</v>
      </c>
    </row>
    <row r="40" spans="1:6" x14ac:dyDescent="0.25">
      <c r="A40" s="88"/>
      <c r="B40" s="55"/>
      <c r="C40" s="55"/>
      <c r="D40" s="56"/>
      <c r="E40" s="57"/>
      <c r="F40" s="60"/>
    </row>
    <row r="41" spans="1:6" x14ac:dyDescent="0.25">
      <c r="B41" s="72" t="s">
        <v>51</v>
      </c>
      <c r="C41" s="73"/>
      <c r="D41" s="73"/>
      <c r="E41" s="73"/>
      <c r="F41" s="213"/>
    </row>
    <row r="42" spans="1:6" ht="60" x14ac:dyDescent="0.25">
      <c r="A42" s="69" t="s">
        <v>43</v>
      </c>
      <c r="B42" s="89" t="s">
        <v>218</v>
      </c>
      <c r="C42" s="90" t="s">
        <v>110</v>
      </c>
      <c r="D42" s="91" t="s">
        <v>111</v>
      </c>
      <c r="E42" s="92" t="s">
        <v>281</v>
      </c>
      <c r="F42" s="90" t="s">
        <v>112</v>
      </c>
    </row>
    <row r="43" spans="1:6" ht="60" x14ac:dyDescent="0.25">
      <c r="A43" s="54" t="s">
        <v>43</v>
      </c>
      <c r="B43" s="89" t="s">
        <v>221</v>
      </c>
      <c r="C43" s="90" t="s">
        <v>113</v>
      </c>
      <c r="D43" s="91" t="s">
        <v>114</v>
      </c>
      <c r="E43" s="92" t="s">
        <v>282</v>
      </c>
      <c r="F43" s="90" t="s">
        <v>112</v>
      </c>
    </row>
    <row r="44" spans="1:6" ht="60" x14ac:dyDescent="0.25">
      <c r="A44" s="54" t="s">
        <v>44</v>
      </c>
      <c r="B44" s="92" t="s">
        <v>222</v>
      </c>
      <c r="C44" s="92" t="s">
        <v>115</v>
      </c>
      <c r="D44" s="93">
        <v>339.12</v>
      </c>
      <c r="E44" s="92" t="s">
        <v>283</v>
      </c>
      <c r="F44" s="90" t="s">
        <v>112</v>
      </c>
    </row>
    <row r="45" spans="1:6" ht="45" x14ac:dyDescent="0.25">
      <c r="A45" s="54" t="s">
        <v>45</v>
      </c>
      <c r="B45" s="92" t="s">
        <v>220</v>
      </c>
      <c r="C45" s="92" t="s">
        <v>116</v>
      </c>
      <c r="D45" s="93">
        <v>72.319999999999993</v>
      </c>
      <c r="E45" s="92" t="s">
        <v>283</v>
      </c>
      <c r="F45" s="90" t="s">
        <v>117</v>
      </c>
    </row>
    <row r="46" spans="1:6" ht="45" x14ac:dyDescent="0.25">
      <c r="A46" s="54" t="s">
        <v>46</v>
      </c>
      <c r="B46" s="92" t="s">
        <v>219</v>
      </c>
      <c r="C46" s="92" t="s">
        <v>118</v>
      </c>
      <c r="D46" s="93">
        <v>113.26</v>
      </c>
      <c r="E46" s="92" t="s">
        <v>283</v>
      </c>
      <c r="F46" s="90" t="s">
        <v>117</v>
      </c>
    </row>
    <row r="49" spans="1:7" x14ac:dyDescent="0.25">
      <c r="A49" s="61"/>
      <c r="B49" s="98"/>
      <c r="C49" s="98"/>
      <c r="D49" s="99"/>
      <c r="E49" s="62"/>
      <c r="F49" s="108"/>
    </row>
    <row r="50" spans="1:7" x14ac:dyDescent="0.25">
      <c r="B50" s="72" t="s">
        <v>52</v>
      </c>
      <c r="C50" s="73"/>
      <c r="D50" s="73"/>
      <c r="E50" s="73"/>
      <c r="F50" s="213"/>
      <c r="G50" s="66"/>
    </row>
    <row r="51" spans="1:7" ht="30" x14ac:dyDescent="0.25">
      <c r="A51" s="69" t="s">
        <v>43</v>
      </c>
      <c r="B51" s="94">
        <v>44943</v>
      </c>
      <c r="C51" s="97" t="s">
        <v>119</v>
      </c>
      <c r="D51" s="95"/>
      <c r="E51" s="85" t="s">
        <v>284</v>
      </c>
      <c r="F51" s="97"/>
    </row>
    <row r="52" spans="1:7" ht="45" x14ac:dyDescent="0.25">
      <c r="A52" s="69" t="s">
        <v>44</v>
      </c>
      <c r="B52" s="96">
        <v>44944</v>
      </c>
      <c r="C52" s="84" t="s">
        <v>120</v>
      </c>
      <c r="D52" s="56"/>
      <c r="E52" s="85" t="s">
        <v>284</v>
      </c>
      <c r="F52" s="97"/>
      <c r="G52" s="58"/>
    </row>
    <row r="53" spans="1:7" ht="78.75" customHeight="1" x14ac:dyDescent="0.25">
      <c r="A53" s="69" t="s">
        <v>45</v>
      </c>
      <c r="B53" s="96">
        <v>44950</v>
      </c>
      <c r="C53" s="84" t="s">
        <v>121</v>
      </c>
      <c r="D53" s="56"/>
      <c r="E53" s="85" t="s">
        <v>284</v>
      </c>
      <c r="F53" s="97"/>
    </row>
    <row r="54" spans="1:7" ht="49.5" customHeight="1" x14ac:dyDescent="0.25">
      <c r="A54" s="69" t="s">
        <v>46</v>
      </c>
      <c r="B54" s="96">
        <v>44992</v>
      </c>
      <c r="C54" s="84" t="s">
        <v>122</v>
      </c>
      <c r="D54" s="56"/>
      <c r="E54" s="85" t="s">
        <v>284</v>
      </c>
      <c r="F54" s="97"/>
    </row>
    <row r="55" spans="1:7" ht="75" x14ac:dyDescent="0.25">
      <c r="A55" s="69" t="s">
        <v>47</v>
      </c>
      <c r="B55" s="96" t="s">
        <v>123</v>
      </c>
      <c r="C55" s="84" t="s">
        <v>124</v>
      </c>
      <c r="D55" s="56"/>
      <c r="E55" s="85" t="s">
        <v>285</v>
      </c>
      <c r="F55" s="97"/>
    </row>
    <row r="56" spans="1:7" ht="30" x14ac:dyDescent="0.25">
      <c r="A56" s="69" t="s">
        <v>79</v>
      </c>
      <c r="B56" s="96">
        <v>45002</v>
      </c>
      <c r="C56" s="84" t="s">
        <v>125</v>
      </c>
      <c r="D56" s="56"/>
      <c r="E56" s="85" t="s">
        <v>284</v>
      </c>
      <c r="F56" s="97"/>
    </row>
    <row r="57" spans="1:7" ht="30" x14ac:dyDescent="0.25">
      <c r="A57" s="69" t="s">
        <v>104</v>
      </c>
      <c r="B57" s="96">
        <v>45008</v>
      </c>
      <c r="C57" s="84" t="s">
        <v>126</v>
      </c>
      <c r="D57" s="56"/>
      <c r="E57" s="85" t="s">
        <v>284</v>
      </c>
      <c r="F57" s="97"/>
    </row>
    <row r="58" spans="1:7" ht="45" x14ac:dyDescent="0.25">
      <c r="A58" s="69" t="s">
        <v>105</v>
      </c>
      <c r="B58" s="96">
        <v>45009</v>
      </c>
      <c r="C58" s="84" t="s">
        <v>127</v>
      </c>
      <c r="D58" s="56"/>
      <c r="E58" s="85" t="s">
        <v>284</v>
      </c>
      <c r="F58" s="97"/>
    </row>
    <row r="59" spans="1:7" ht="60" x14ac:dyDescent="0.25">
      <c r="A59" s="69" t="s">
        <v>106</v>
      </c>
      <c r="B59" s="96">
        <v>45036</v>
      </c>
      <c r="C59" s="84" t="s">
        <v>128</v>
      </c>
      <c r="D59" s="56"/>
      <c r="E59" s="85" t="s">
        <v>265</v>
      </c>
      <c r="F59" s="97"/>
    </row>
    <row r="60" spans="1:7" ht="45" x14ac:dyDescent="0.25">
      <c r="A60" s="69" t="s">
        <v>107</v>
      </c>
      <c r="B60" s="96">
        <v>45038</v>
      </c>
      <c r="C60" s="84" t="s">
        <v>129</v>
      </c>
      <c r="D60" s="56"/>
      <c r="E60" s="85" t="s">
        <v>265</v>
      </c>
      <c r="F60" s="97"/>
    </row>
    <row r="61" spans="1:7" ht="45" x14ac:dyDescent="0.25">
      <c r="A61" s="69" t="s">
        <v>108</v>
      </c>
      <c r="B61" s="96">
        <v>45044</v>
      </c>
      <c r="C61" s="84" t="s">
        <v>130</v>
      </c>
      <c r="D61" s="56"/>
      <c r="E61" s="85" t="s">
        <v>265</v>
      </c>
      <c r="F61" s="97"/>
    </row>
    <row r="62" spans="1:7" ht="30" x14ac:dyDescent="0.25">
      <c r="A62" s="69" t="s">
        <v>109</v>
      </c>
      <c r="B62" s="96">
        <v>45085</v>
      </c>
      <c r="C62" s="84" t="s">
        <v>131</v>
      </c>
      <c r="D62" s="56"/>
      <c r="E62" s="85" t="s">
        <v>284</v>
      </c>
      <c r="F62" s="97"/>
    </row>
    <row r="63" spans="1:7" ht="27" customHeight="1" x14ac:dyDescent="0.25">
      <c r="A63" s="69" t="s">
        <v>133</v>
      </c>
      <c r="B63" s="96">
        <v>45091</v>
      </c>
      <c r="C63" s="84" t="s">
        <v>132</v>
      </c>
      <c r="D63" s="56"/>
      <c r="E63" s="85" t="s">
        <v>265</v>
      </c>
      <c r="F63" s="97"/>
    </row>
    <row r="64" spans="1:7" ht="25.5" customHeight="1" x14ac:dyDescent="0.25">
      <c r="A64" s="69" t="s">
        <v>134</v>
      </c>
      <c r="B64" s="96">
        <v>45092</v>
      </c>
      <c r="C64" s="84" t="s">
        <v>132</v>
      </c>
      <c r="D64" s="56"/>
      <c r="E64" s="85" t="s">
        <v>265</v>
      </c>
      <c r="F64" s="97"/>
    </row>
    <row r="65" spans="1:6" x14ac:dyDescent="0.25">
      <c r="A65" s="109"/>
      <c r="B65" s="105"/>
      <c r="C65" s="106"/>
      <c r="D65" s="99"/>
      <c r="E65" s="107"/>
      <c r="F65" s="108"/>
    </row>
    <row r="66" spans="1:6" x14ac:dyDescent="0.25">
      <c r="A66" s="74"/>
      <c r="B66" s="51" t="s">
        <v>53</v>
      </c>
      <c r="C66" s="51"/>
      <c r="D66" s="51"/>
      <c r="E66" s="51"/>
      <c r="F66" s="210"/>
    </row>
    <row r="67" spans="1:6" ht="30" x14ac:dyDescent="0.25">
      <c r="A67" s="69" t="s">
        <v>43</v>
      </c>
      <c r="B67" s="70" t="s">
        <v>148</v>
      </c>
      <c r="C67" s="70" t="s">
        <v>149</v>
      </c>
      <c r="D67" s="167" t="s">
        <v>226</v>
      </c>
      <c r="E67" s="85" t="s">
        <v>286</v>
      </c>
      <c r="F67" s="60" t="s">
        <v>150</v>
      </c>
    </row>
    <row r="68" spans="1:6" x14ac:dyDescent="0.25">
      <c r="A68" s="110"/>
      <c r="B68" s="70"/>
      <c r="C68" s="70"/>
      <c r="D68" s="71"/>
      <c r="E68" s="57"/>
      <c r="F68" s="60"/>
    </row>
    <row r="69" spans="1:6" x14ac:dyDescent="0.25">
      <c r="A69" s="110"/>
      <c r="B69" s="100"/>
      <c r="C69" s="100"/>
      <c r="D69" s="111"/>
      <c r="E69" s="62"/>
      <c r="F69" s="108"/>
    </row>
    <row r="70" spans="1:6" x14ac:dyDescent="0.25">
      <c r="A70" s="110"/>
      <c r="B70" s="51" t="s">
        <v>54</v>
      </c>
      <c r="C70" s="51"/>
      <c r="D70" s="51"/>
      <c r="E70" s="51"/>
      <c r="F70" s="210"/>
    </row>
    <row r="71" spans="1:6" ht="30" x14ac:dyDescent="0.25">
      <c r="A71" s="69" t="s">
        <v>43</v>
      </c>
      <c r="B71" s="97" t="s">
        <v>260</v>
      </c>
      <c r="C71" s="97" t="s">
        <v>144</v>
      </c>
      <c r="D71" s="103" t="s">
        <v>145</v>
      </c>
      <c r="E71" s="85" t="s">
        <v>287</v>
      </c>
      <c r="F71" s="97" t="s">
        <v>146</v>
      </c>
    </row>
    <row r="72" spans="1:6" ht="30" x14ac:dyDescent="0.25">
      <c r="A72" s="69" t="s">
        <v>44</v>
      </c>
      <c r="B72" s="84" t="s">
        <v>261</v>
      </c>
      <c r="C72" s="84" t="s">
        <v>147</v>
      </c>
      <c r="D72" s="104">
        <v>1637.24</v>
      </c>
      <c r="E72" s="85" t="s">
        <v>287</v>
      </c>
      <c r="F72" s="97" t="s">
        <v>146</v>
      </c>
    </row>
    <row r="73" spans="1:6" x14ac:dyDescent="0.25">
      <c r="A73" s="74"/>
      <c r="B73" s="117"/>
      <c r="C73" s="117"/>
      <c r="D73" s="118"/>
      <c r="E73" s="107"/>
      <c r="F73" s="108"/>
    </row>
    <row r="74" spans="1:6" x14ac:dyDescent="0.25">
      <c r="A74" s="74"/>
      <c r="B74" s="117"/>
      <c r="C74" s="117"/>
      <c r="D74" s="118"/>
      <c r="E74" s="107"/>
      <c r="F74" s="108"/>
    </row>
    <row r="75" spans="1:6" ht="15.75" x14ac:dyDescent="0.25">
      <c r="A75" s="235" t="s">
        <v>215</v>
      </c>
      <c r="B75" s="235"/>
      <c r="C75" s="235"/>
      <c r="D75" s="235"/>
      <c r="E75" s="235"/>
      <c r="F75" s="235"/>
    </row>
    <row r="76" spans="1:6" ht="15.75" x14ac:dyDescent="0.25">
      <c r="A76" s="233" t="s">
        <v>165</v>
      </c>
      <c r="B76" s="233"/>
      <c r="C76" s="233"/>
      <c r="D76" s="233"/>
      <c r="E76" s="233"/>
      <c r="F76" s="233"/>
    </row>
    <row r="77" spans="1:6" x14ac:dyDescent="0.25">
      <c r="A77" s="230" t="s">
        <v>163</v>
      </c>
      <c r="B77" s="231"/>
      <c r="C77" s="231"/>
      <c r="D77" s="231"/>
      <c r="E77" s="231"/>
      <c r="F77" s="232"/>
    </row>
    <row r="78" spans="1:6" x14ac:dyDescent="0.25">
      <c r="A78" s="201"/>
      <c r="B78" s="200"/>
      <c r="C78" s="200"/>
      <c r="D78" s="200"/>
      <c r="E78" s="202"/>
      <c r="F78" s="214"/>
    </row>
    <row r="79" spans="1:6" x14ac:dyDescent="0.25">
      <c r="A79" s="201"/>
      <c r="B79" s="51" t="s">
        <v>253</v>
      </c>
      <c r="C79" s="51"/>
      <c r="D79" s="51"/>
      <c r="E79" s="202"/>
      <c r="F79" s="214"/>
    </row>
    <row r="80" spans="1:6" ht="45" x14ac:dyDescent="0.25">
      <c r="A80" s="69" t="s">
        <v>43</v>
      </c>
      <c r="B80" s="97" t="s">
        <v>255</v>
      </c>
      <c r="C80" s="97" t="s">
        <v>246</v>
      </c>
      <c r="D80" s="56" t="s">
        <v>295</v>
      </c>
      <c r="E80" s="85" t="s">
        <v>247</v>
      </c>
      <c r="F80" s="97" t="s">
        <v>78</v>
      </c>
    </row>
    <row r="81" spans="1:9" ht="60" x14ac:dyDescent="0.25">
      <c r="A81" s="69" t="s">
        <v>250</v>
      </c>
      <c r="B81" s="97" t="s">
        <v>256</v>
      </c>
      <c r="C81" s="97" t="s">
        <v>248</v>
      </c>
      <c r="D81" s="56">
        <v>201.96</v>
      </c>
      <c r="E81" s="85" t="s">
        <v>249</v>
      </c>
      <c r="F81" s="97" t="s">
        <v>78</v>
      </c>
    </row>
    <row r="82" spans="1:9" x14ac:dyDescent="0.25">
      <c r="A82" s="200"/>
      <c r="B82" s="200"/>
      <c r="C82" s="200"/>
      <c r="D82" s="200"/>
      <c r="E82" s="200"/>
      <c r="F82" s="215"/>
    </row>
    <row r="83" spans="1:9" x14ac:dyDescent="0.25">
      <c r="A83" s="115"/>
      <c r="B83" s="72" t="s">
        <v>162</v>
      </c>
      <c r="C83" s="73"/>
      <c r="D83" s="73"/>
      <c r="E83" s="73"/>
      <c r="F83" s="213"/>
    </row>
    <row r="84" spans="1:9" ht="30" x14ac:dyDescent="0.25">
      <c r="A84" s="54" t="s">
        <v>43</v>
      </c>
      <c r="B84" s="90" t="s">
        <v>193</v>
      </c>
      <c r="C84" s="134" t="s">
        <v>189</v>
      </c>
      <c r="D84" s="135">
        <v>607.72</v>
      </c>
      <c r="E84" s="168" t="s">
        <v>293</v>
      </c>
      <c r="F84" s="169" t="s">
        <v>190</v>
      </c>
      <c r="G84" s="64"/>
      <c r="H84" s="64"/>
      <c r="I84" s="64"/>
    </row>
    <row r="85" spans="1:9" ht="120" x14ac:dyDescent="0.25">
      <c r="A85" s="54" t="s">
        <v>44</v>
      </c>
      <c r="B85" s="136" t="s">
        <v>192</v>
      </c>
      <c r="C85" s="154" t="s">
        <v>191</v>
      </c>
      <c r="D85" s="135">
        <v>445.36</v>
      </c>
      <c r="E85" s="168" t="s">
        <v>293</v>
      </c>
      <c r="F85" s="169" t="s">
        <v>190</v>
      </c>
      <c r="G85" s="64"/>
      <c r="H85" s="64"/>
      <c r="I85" s="64"/>
    </row>
    <row r="86" spans="1:9" ht="15" customHeight="1" x14ac:dyDescent="0.25">
      <c r="G86" s="64"/>
      <c r="H86" s="64"/>
      <c r="I86" s="64"/>
    </row>
    <row r="87" spans="1:9" ht="15" customHeight="1" x14ac:dyDescent="0.25">
      <c r="A87" s="74"/>
      <c r="B87" s="51" t="s">
        <v>184</v>
      </c>
      <c r="C87" s="51"/>
      <c r="D87" s="51"/>
      <c r="E87" s="51"/>
      <c r="F87" s="210"/>
      <c r="G87" s="64"/>
      <c r="H87" s="64"/>
      <c r="I87" s="64"/>
    </row>
    <row r="88" spans="1:9" ht="57.75" customHeight="1" x14ac:dyDescent="0.25">
      <c r="A88" s="69" t="s">
        <v>43</v>
      </c>
      <c r="B88" s="89" t="s">
        <v>296</v>
      </c>
      <c r="C88" s="90" t="s">
        <v>186</v>
      </c>
      <c r="D88" s="91" t="s">
        <v>187</v>
      </c>
      <c r="E88" s="92" t="s">
        <v>294</v>
      </c>
      <c r="F88" s="90" t="s">
        <v>188</v>
      </c>
      <c r="G88" s="64"/>
      <c r="H88" s="64"/>
      <c r="I88" s="64"/>
    </row>
    <row r="89" spans="1:9" ht="15" customHeight="1" x14ac:dyDescent="0.25">
      <c r="A89" s="74"/>
      <c r="B89" s="155"/>
      <c r="C89" s="156"/>
      <c r="D89" s="157"/>
      <c r="E89" s="158"/>
      <c r="F89" s="156"/>
      <c r="G89" s="64"/>
      <c r="H89" s="64"/>
      <c r="I89" s="64"/>
    </row>
    <row r="90" spans="1:9" x14ac:dyDescent="0.25">
      <c r="A90" s="61"/>
      <c r="B90" s="75"/>
      <c r="C90" s="75"/>
      <c r="D90" s="76"/>
      <c r="E90" s="77"/>
      <c r="F90" s="216"/>
      <c r="G90" s="64"/>
      <c r="H90" s="64"/>
      <c r="I90" s="64"/>
    </row>
    <row r="91" spans="1:9" x14ac:dyDescent="0.25">
      <c r="B91" s="72" t="s">
        <v>185</v>
      </c>
      <c r="C91" s="73"/>
      <c r="D91" s="73"/>
      <c r="E91" s="73"/>
      <c r="F91" s="213"/>
      <c r="G91" s="64"/>
      <c r="H91" s="64"/>
      <c r="I91" s="64"/>
    </row>
    <row r="92" spans="1:9" ht="75" x14ac:dyDescent="0.25">
      <c r="A92" s="69" t="s">
        <v>43</v>
      </c>
      <c r="B92" s="84" t="s">
        <v>297</v>
      </c>
      <c r="C92" s="84" t="s">
        <v>194</v>
      </c>
      <c r="D92" s="56" t="s">
        <v>195</v>
      </c>
      <c r="E92" s="223" t="s">
        <v>196</v>
      </c>
      <c r="F92" s="224" t="s">
        <v>276</v>
      </c>
      <c r="G92" s="64"/>
      <c r="H92" s="64"/>
      <c r="I92" s="64"/>
    </row>
    <row r="93" spans="1:9" ht="75" x14ac:dyDescent="0.25">
      <c r="A93" s="54" t="s">
        <v>43</v>
      </c>
      <c r="B93" s="221" t="s">
        <v>298</v>
      </c>
      <c r="C93" s="221" t="s">
        <v>198</v>
      </c>
      <c r="D93" s="222" t="s">
        <v>199</v>
      </c>
      <c r="E93" s="137" t="s">
        <v>196</v>
      </c>
      <c r="F93" s="138" t="s">
        <v>197</v>
      </c>
      <c r="G93" s="64"/>
      <c r="H93" s="64"/>
      <c r="I93" s="64"/>
    </row>
    <row r="94" spans="1:9" ht="75" x14ac:dyDescent="0.25">
      <c r="A94" s="54" t="s">
        <v>44</v>
      </c>
      <c r="B94" s="84" t="s">
        <v>299</v>
      </c>
      <c r="C94" s="84" t="s">
        <v>200</v>
      </c>
      <c r="D94" s="56" t="s">
        <v>195</v>
      </c>
      <c r="E94" s="137" t="s">
        <v>196</v>
      </c>
      <c r="F94" s="138" t="s">
        <v>197</v>
      </c>
      <c r="G94" s="64"/>
      <c r="H94" s="64"/>
      <c r="I94" s="64"/>
    </row>
    <row r="95" spans="1:9" ht="75" x14ac:dyDescent="0.25">
      <c r="A95" s="54" t="s">
        <v>45</v>
      </c>
      <c r="B95" s="84" t="s">
        <v>301</v>
      </c>
      <c r="C95" s="84" t="s">
        <v>201</v>
      </c>
      <c r="D95" s="56" t="s">
        <v>202</v>
      </c>
      <c r="E95" s="137" t="s">
        <v>196</v>
      </c>
      <c r="F95" s="138" t="s">
        <v>197</v>
      </c>
      <c r="G95" s="64"/>
      <c r="H95" s="64"/>
      <c r="I95" s="64"/>
    </row>
    <row r="96" spans="1:9" ht="75" x14ac:dyDescent="0.25">
      <c r="A96" s="54" t="s">
        <v>46</v>
      </c>
      <c r="B96" s="84" t="s">
        <v>300</v>
      </c>
      <c r="C96" s="84" t="s">
        <v>203</v>
      </c>
      <c r="D96" s="56" t="s">
        <v>202</v>
      </c>
      <c r="E96" s="137" t="s">
        <v>196</v>
      </c>
      <c r="F96" s="138" t="s">
        <v>197</v>
      </c>
    </row>
    <row r="97" spans="1:6" x14ac:dyDescent="0.25">
      <c r="A97" s="115"/>
      <c r="B97" s="117"/>
      <c r="C97" s="98"/>
      <c r="D97" s="99"/>
      <c r="E97" s="203"/>
      <c r="F97" s="204"/>
    </row>
    <row r="98" spans="1:6" x14ac:dyDescent="0.25">
      <c r="A98" s="74"/>
      <c r="B98" s="51" t="s">
        <v>262</v>
      </c>
      <c r="C98" s="51"/>
      <c r="D98" s="51"/>
      <c r="E98" s="51"/>
      <c r="F98" s="217"/>
    </row>
    <row r="99" spans="1:6" x14ac:dyDescent="0.25">
      <c r="A99" s="74"/>
      <c r="B99" s="206"/>
      <c r="C99" s="206"/>
      <c r="D99" s="206"/>
      <c r="E99" s="206"/>
      <c r="F99" s="218"/>
    </row>
    <row r="100" spans="1:6" ht="30" x14ac:dyDescent="0.25">
      <c r="A100" s="54" t="s">
        <v>43</v>
      </c>
      <c r="B100" s="207" t="s">
        <v>274</v>
      </c>
      <c r="C100" s="207" t="s">
        <v>275</v>
      </c>
      <c r="D100" s="207" t="s">
        <v>265</v>
      </c>
      <c r="E100" s="207" t="s">
        <v>266</v>
      </c>
      <c r="F100" s="208" t="s">
        <v>280</v>
      </c>
    </row>
    <row r="101" spans="1:6" ht="45" x14ac:dyDescent="0.25">
      <c r="A101" s="54" t="s">
        <v>44</v>
      </c>
      <c r="B101" s="207" t="s">
        <v>288</v>
      </c>
      <c r="C101" s="219" t="s">
        <v>289</v>
      </c>
      <c r="D101" s="207" t="s">
        <v>265</v>
      </c>
      <c r="E101" s="207" t="s">
        <v>266</v>
      </c>
      <c r="F101" s="208" t="s">
        <v>280</v>
      </c>
    </row>
    <row r="102" spans="1:6" ht="39.75" customHeight="1" x14ac:dyDescent="0.25">
      <c r="A102" s="54" t="s">
        <v>45</v>
      </c>
      <c r="B102" s="207" t="s">
        <v>290</v>
      </c>
      <c r="C102" s="219" t="s">
        <v>291</v>
      </c>
      <c r="D102" s="207" t="s">
        <v>265</v>
      </c>
      <c r="E102" s="207" t="s">
        <v>266</v>
      </c>
      <c r="F102" s="208" t="s">
        <v>280</v>
      </c>
    </row>
    <row r="103" spans="1:6" ht="39.75" customHeight="1" x14ac:dyDescent="0.25">
      <c r="A103" s="54" t="s">
        <v>46</v>
      </c>
      <c r="B103" s="219" t="s">
        <v>302</v>
      </c>
      <c r="C103" s="219" t="s">
        <v>292</v>
      </c>
      <c r="D103" s="207" t="s">
        <v>265</v>
      </c>
      <c r="E103" s="207" t="s">
        <v>266</v>
      </c>
      <c r="F103" s="208" t="s">
        <v>280</v>
      </c>
    </row>
    <row r="104" spans="1:6" ht="30" x14ac:dyDescent="0.25">
      <c r="A104" s="54" t="s">
        <v>47</v>
      </c>
      <c r="B104" s="219" t="s">
        <v>263</v>
      </c>
      <c r="C104" s="205" t="s">
        <v>264</v>
      </c>
      <c r="D104" s="71" t="s">
        <v>265</v>
      </c>
      <c r="E104" s="57" t="s">
        <v>270</v>
      </c>
      <c r="F104" s="219" t="s">
        <v>280</v>
      </c>
    </row>
    <row r="105" spans="1:6" ht="30" x14ac:dyDescent="0.25">
      <c r="A105" s="54" t="s">
        <v>79</v>
      </c>
      <c r="B105" s="85" t="s">
        <v>267</v>
      </c>
      <c r="C105" s="85" t="s">
        <v>268</v>
      </c>
      <c r="D105" s="114" t="s">
        <v>269</v>
      </c>
      <c r="E105" s="57" t="s">
        <v>271</v>
      </c>
      <c r="F105" s="219" t="s">
        <v>280</v>
      </c>
    </row>
    <row r="106" spans="1:6" ht="45" x14ac:dyDescent="0.25">
      <c r="A106" s="54" t="s">
        <v>104</v>
      </c>
      <c r="B106" s="85" t="s">
        <v>273</v>
      </c>
      <c r="C106" s="85" t="s">
        <v>272</v>
      </c>
      <c r="D106" s="114" t="s">
        <v>265</v>
      </c>
      <c r="E106" s="85" t="s">
        <v>266</v>
      </c>
      <c r="F106" s="219" t="s">
        <v>280</v>
      </c>
    </row>
    <row r="108" spans="1:6" x14ac:dyDescent="0.25">
      <c r="A108" s="74"/>
      <c r="B108" s="51" t="s">
        <v>251</v>
      </c>
      <c r="C108" s="51"/>
      <c r="D108" s="51"/>
      <c r="E108" s="52"/>
      <c r="F108" s="220"/>
    </row>
    <row r="109" spans="1:6" ht="45" x14ac:dyDescent="0.25">
      <c r="A109" s="54" t="s">
        <v>43</v>
      </c>
      <c r="B109" s="97" t="s">
        <v>255</v>
      </c>
      <c r="C109" s="97" t="s">
        <v>246</v>
      </c>
      <c r="D109" s="56" t="s">
        <v>254</v>
      </c>
      <c r="E109" s="57" t="s">
        <v>252</v>
      </c>
      <c r="F109" s="97" t="s">
        <v>78</v>
      </c>
    </row>
  </sheetData>
  <mergeCells count="6">
    <mergeCell ref="A3:F3"/>
    <mergeCell ref="A2:F2"/>
    <mergeCell ref="A1:F1"/>
    <mergeCell ref="A76:F76"/>
    <mergeCell ref="A77:F77"/>
    <mergeCell ref="A75:F75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6"/>
  <sheetViews>
    <sheetView workbookViewId="0">
      <selection activeCell="G22" sqref="G22"/>
    </sheetView>
  </sheetViews>
  <sheetFormatPr baseColWidth="10" defaultRowHeight="15" x14ac:dyDescent="0.25"/>
  <cols>
    <col min="2" max="2" width="12.7109375" customWidth="1"/>
    <col min="3" max="3" width="35.85546875" customWidth="1"/>
    <col min="4" max="4" width="19.140625" customWidth="1"/>
    <col min="5" max="5" width="29" customWidth="1"/>
  </cols>
  <sheetData>
    <row r="1" spans="2:5" ht="15.75" x14ac:dyDescent="0.25">
      <c r="C1" s="48" t="s">
        <v>152</v>
      </c>
    </row>
    <row r="3" spans="2:5" x14ac:dyDescent="0.25">
      <c r="B3" s="51" t="s">
        <v>42</v>
      </c>
      <c r="C3" s="51"/>
      <c r="D3" s="51"/>
      <c r="E3" s="51"/>
    </row>
    <row r="4" spans="2:5" x14ac:dyDescent="0.25">
      <c r="B4" s="113" t="s">
        <v>56</v>
      </c>
      <c r="C4" s="113" t="s">
        <v>38</v>
      </c>
      <c r="D4" s="113" t="s">
        <v>39</v>
      </c>
      <c r="E4" s="113" t="s">
        <v>41</v>
      </c>
    </row>
    <row r="5" spans="2:5" ht="15.75" x14ac:dyDescent="0.25">
      <c r="B5" s="78"/>
      <c r="C5" s="79"/>
      <c r="D5" s="80"/>
      <c r="E5" s="81"/>
    </row>
    <row r="6" spans="2:5" x14ac:dyDescent="0.25">
      <c r="B6" s="82"/>
      <c r="C6" s="82"/>
      <c r="D6" s="82"/>
      <c r="E6" s="82"/>
    </row>
    <row r="7" spans="2:5" x14ac:dyDescent="0.25">
      <c r="B7" s="82"/>
      <c r="C7" s="82"/>
      <c r="D7" s="82"/>
      <c r="E7" s="82"/>
    </row>
    <row r="9" spans="2:5" x14ac:dyDescent="0.25">
      <c r="B9" s="83" t="s">
        <v>57</v>
      </c>
      <c r="C9" s="83" t="s">
        <v>58</v>
      </c>
      <c r="D9" s="83"/>
      <c r="E9" s="83"/>
    </row>
    <row r="10" spans="2:5" x14ac:dyDescent="0.25">
      <c r="B10" s="113" t="s">
        <v>56</v>
      </c>
      <c r="C10" s="113" t="s">
        <v>38</v>
      </c>
      <c r="D10" s="113" t="s">
        <v>39</v>
      </c>
      <c r="E10" s="113" t="s">
        <v>41</v>
      </c>
    </row>
    <row r="11" spans="2:5" ht="15.75" x14ac:dyDescent="0.25">
      <c r="B11" s="78"/>
      <c r="C11" s="79"/>
      <c r="D11" s="80"/>
      <c r="E11" s="81"/>
    </row>
    <row r="12" spans="2:5" x14ac:dyDescent="0.25">
      <c r="B12" s="82"/>
      <c r="C12" s="82"/>
      <c r="D12" s="82"/>
      <c r="E12" s="82"/>
    </row>
    <row r="13" spans="2:5" x14ac:dyDescent="0.25">
      <c r="B13" s="82"/>
      <c r="C13" s="82"/>
      <c r="D13" s="82"/>
      <c r="E13" s="82"/>
    </row>
    <row r="15" spans="2:5" x14ac:dyDescent="0.25">
      <c r="B15" s="51" t="s">
        <v>49</v>
      </c>
      <c r="C15" s="52"/>
      <c r="D15" s="52"/>
      <c r="E15" s="52"/>
    </row>
    <row r="16" spans="2:5" x14ac:dyDescent="0.25">
      <c r="B16" s="113" t="s">
        <v>56</v>
      </c>
      <c r="C16" s="113" t="s">
        <v>38</v>
      </c>
      <c r="D16" s="113" t="s">
        <v>39</v>
      </c>
      <c r="E16" s="113" t="s">
        <v>41</v>
      </c>
    </row>
    <row r="17" spans="2:5" ht="15.75" x14ac:dyDescent="0.25">
      <c r="B17" s="78"/>
      <c r="C17" s="79"/>
      <c r="D17" s="80"/>
      <c r="E17" s="81"/>
    </row>
    <row r="18" spans="2:5" x14ac:dyDescent="0.25">
      <c r="B18" s="82"/>
      <c r="C18" s="82"/>
      <c r="D18" s="82"/>
      <c r="E18" s="82"/>
    </row>
    <row r="19" spans="2:5" x14ac:dyDescent="0.25">
      <c r="B19" s="82"/>
      <c r="C19" s="82"/>
      <c r="D19" s="82"/>
      <c r="E19" s="82"/>
    </row>
    <row r="21" spans="2:5" x14ac:dyDescent="0.25">
      <c r="B21" s="51" t="s">
        <v>50</v>
      </c>
      <c r="C21" s="52"/>
      <c r="D21" s="52"/>
      <c r="E21" s="52"/>
    </row>
    <row r="22" spans="2:5" x14ac:dyDescent="0.25">
      <c r="B22" s="113" t="s">
        <v>56</v>
      </c>
      <c r="C22" s="113" t="s">
        <v>38</v>
      </c>
      <c r="D22" s="113" t="s">
        <v>39</v>
      </c>
      <c r="E22" s="113" t="s">
        <v>41</v>
      </c>
    </row>
    <row r="23" spans="2:5" ht="15.75" x14ac:dyDescent="0.25">
      <c r="B23" s="78"/>
      <c r="C23" s="79"/>
      <c r="D23" s="80"/>
      <c r="E23" s="81"/>
    </row>
    <row r="24" spans="2:5" x14ac:dyDescent="0.25">
      <c r="B24" s="82"/>
      <c r="C24" s="82"/>
      <c r="D24" s="82"/>
      <c r="E24" s="82"/>
    </row>
    <row r="25" spans="2:5" x14ac:dyDescent="0.25">
      <c r="B25" s="82"/>
      <c r="C25" s="82"/>
      <c r="D25" s="82"/>
      <c r="E25" s="82"/>
    </row>
    <row r="27" spans="2:5" x14ac:dyDescent="0.25">
      <c r="B27" s="72" t="s">
        <v>51</v>
      </c>
      <c r="C27" s="73"/>
      <c r="D27" s="73"/>
      <c r="E27" s="73"/>
    </row>
    <row r="28" spans="2:5" x14ac:dyDescent="0.25">
      <c r="B28" s="113" t="s">
        <v>56</v>
      </c>
      <c r="C28" s="113" t="s">
        <v>38</v>
      </c>
      <c r="D28" s="113" t="s">
        <v>39</v>
      </c>
      <c r="E28" s="113" t="s">
        <v>41</v>
      </c>
    </row>
    <row r="29" spans="2:5" ht="15.75" x14ac:dyDescent="0.25">
      <c r="B29" s="78"/>
      <c r="C29" s="79"/>
      <c r="D29" s="80"/>
      <c r="E29" s="81"/>
    </row>
    <row r="30" spans="2:5" x14ac:dyDescent="0.25">
      <c r="B30" s="82"/>
      <c r="C30" s="82"/>
      <c r="D30" s="82"/>
      <c r="E30" s="82"/>
    </row>
    <row r="31" spans="2:5" x14ac:dyDescent="0.25">
      <c r="B31" s="82"/>
      <c r="C31" s="82"/>
      <c r="D31" s="82"/>
      <c r="E31" s="82"/>
    </row>
    <row r="33" spans="2:5" x14ac:dyDescent="0.25">
      <c r="B33" s="72" t="s">
        <v>52</v>
      </c>
      <c r="C33" s="73"/>
      <c r="D33" s="73"/>
      <c r="E33" s="73"/>
    </row>
    <row r="34" spans="2:5" x14ac:dyDescent="0.25">
      <c r="B34" s="113" t="s">
        <v>56</v>
      </c>
      <c r="C34" s="113" t="s">
        <v>38</v>
      </c>
      <c r="D34" s="113" t="s">
        <v>39</v>
      </c>
      <c r="E34" s="113" t="s">
        <v>41</v>
      </c>
    </row>
    <row r="35" spans="2:5" ht="15.75" x14ac:dyDescent="0.25">
      <c r="B35" s="78"/>
      <c r="C35" s="79"/>
      <c r="D35" s="80"/>
      <c r="E35" s="81"/>
    </row>
    <row r="36" spans="2:5" x14ac:dyDescent="0.25">
      <c r="B36" s="82"/>
      <c r="C36" s="82"/>
      <c r="D36" s="82"/>
      <c r="E36" s="82"/>
    </row>
    <row r="37" spans="2:5" x14ac:dyDescent="0.25">
      <c r="B37" s="82"/>
      <c r="C37" s="82"/>
      <c r="D37" s="82"/>
      <c r="E37" s="82"/>
    </row>
    <row r="40" spans="2:5" x14ac:dyDescent="0.25">
      <c r="B40" s="51" t="s">
        <v>53</v>
      </c>
      <c r="C40" s="51"/>
      <c r="D40" s="51"/>
      <c r="E40" s="51"/>
    </row>
    <row r="41" spans="2:5" x14ac:dyDescent="0.25">
      <c r="B41" s="113" t="s">
        <v>56</v>
      </c>
      <c r="C41" s="113" t="s">
        <v>38</v>
      </c>
      <c r="D41" s="113" t="s">
        <v>39</v>
      </c>
      <c r="E41" s="113" t="s">
        <v>41</v>
      </c>
    </row>
    <row r="42" spans="2:5" ht="15.75" x14ac:dyDescent="0.25">
      <c r="B42" s="78"/>
      <c r="C42" s="79"/>
      <c r="D42" s="80"/>
      <c r="E42" s="81"/>
    </row>
    <row r="43" spans="2:5" x14ac:dyDescent="0.25">
      <c r="B43" s="82"/>
      <c r="C43" s="82"/>
      <c r="D43" s="82"/>
      <c r="E43" s="82"/>
    </row>
    <row r="44" spans="2:5" x14ac:dyDescent="0.25">
      <c r="B44" s="82"/>
      <c r="C44" s="82"/>
      <c r="D44" s="82"/>
      <c r="E44" s="82"/>
    </row>
    <row r="46" spans="2:5" x14ac:dyDescent="0.25">
      <c r="B46" s="51" t="s">
        <v>54</v>
      </c>
      <c r="C46" s="51"/>
      <c r="D46" s="51"/>
      <c r="E46" s="51"/>
    </row>
    <row r="47" spans="2:5" x14ac:dyDescent="0.25">
      <c r="B47" s="113" t="s">
        <v>56</v>
      </c>
      <c r="C47" s="113" t="s">
        <v>38</v>
      </c>
      <c r="D47" s="113" t="s">
        <v>39</v>
      </c>
      <c r="E47" s="113" t="s">
        <v>41</v>
      </c>
    </row>
    <row r="48" spans="2:5" ht="15.75" x14ac:dyDescent="0.25">
      <c r="B48" s="78"/>
      <c r="C48" s="79"/>
      <c r="D48" s="80"/>
      <c r="E48" s="81"/>
    </row>
    <row r="49" spans="2:5" x14ac:dyDescent="0.25">
      <c r="B49" s="82"/>
      <c r="C49" s="82"/>
      <c r="D49" s="82"/>
      <c r="E49" s="82"/>
    </row>
    <row r="50" spans="2:5" x14ac:dyDescent="0.25">
      <c r="B50" s="82"/>
      <c r="C50" s="82"/>
      <c r="D50" s="82"/>
      <c r="E50" s="82"/>
    </row>
    <row r="53" spans="2:5" x14ac:dyDescent="0.25">
      <c r="B53" s="51" t="s">
        <v>55</v>
      </c>
      <c r="C53" s="51"/>
      <c r="D53" s="51"/>
      <c r="E53" s="52"/>
    </row>
    <row r="54" spans="2:5" x14ac:dyDescent="0.25">
      <c r="B54" s="113" t="s">
        <v>56</v>
      </c>
      <c r="C54" s="113" t="s">
        <v>38</v>
      </c>
      <c r="D54" s="113" t="s">
        <v>39</v>
      </c>
      <c r="E54" s="113" t="s">
        <v>41</v>
      </c>
    </row>
    <row r="55" spans="2:5" x14ac:dyDescent="0.25">
      <c r="B55" s="82"/>
      <c r="C55" s="82"/>
      <c r="D55" s="82"/>
      <c r="E55" s="82"/>
    </row>
    <row r="56" spans="2:5" x14ac:dyDescent="0.25">
      <c r="B56" s="82"/>
      <c r="C56" s="82"/>
      <c r="D56" s="82"/>
      <c r="E56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 de 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NURIA PEREZ SUAREZ</cp:lastModifiedBy>
  <cp:lastPrinted>2024-02-27T07:44:54Z</cp:lastPrinted>
  <dcterms:created xsi:type="dcterms:W3CDTF">2023-07-11T06:15:48Z</dcterms:created>
  <dcterms:modified xsi:type="dcterms:W3CDTF">2024-03-14T11:02:56Z</dcterms:modified>
</cp:coreProperties>
</file>