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160"/>
  </bookViews>
  <sheets>
    <sheet name="Dietas" sheetId="4" r:id="rId1"/>
    <sheet name="Viajes" sheetId="2" r:id="rId2"/>
    <sheet name="Gastos repre-proto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9" i="4" l="1"/>
  <c r="AP10" i="4"/>
  <c r="AP9" i="4"/>
  <c r="AO10" i="4"/>
  <c r="AN9" i="4"/>
  <c r="AN10" i="4"/>
  <c r="AP8" i="4"/>
  <c r="AO8" i="4"/>
  <c r="AN8" i="4"/>
  <c r="AD9" i="4" l="1"/>
  <c r="X9" i="4"/>
  <c r="U9" i="4"/>
  <c r="R9" i="4"/>
  <c r="O9" i="4"/>
  <c r="L9" i="4"/>
  <c r="I9" i="4"/>
  <c r="F9" i="4"/>
  <c r="AA10" i="4"/>
  <c r="AC10" i="4" s="1"/>
  <c r="AD10" i="4" s="1"/>
  <c r="X10" i="4"/>
  <c r="U10" i="4"/>
  <c r="R10" i="4"/>
  <c r="O10" i="4"/>
  <c r="L10" i="4"/>
  <c r="F10" i="4"/>
  <c r="AD8" i="4"/>
  <c r="AA8" i="4"/>
  <c r="X8" i="4"/>
  <c r="U8" i="4"/>
  <c r="R8" i="4"/>
  <c r="O8" i="4"/>
  <c r="L8" i="4"/>
  <c r="I8" i="4"/>
  <c r="F8" i="4"/>
</calcChain>
</file>

<file path=xl/sharedStrings.xml><?xml version="1.0" encoding="utf-8"?>
<sst xmlns="http://schemas.openxmlformats.org/spreadsheetml/2006/main" count="367" uniqueCount="195">
  <si>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</si>
  <si>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</si>
  <si>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</si>
  <si>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</si>
  <si>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</si>
  <si>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</si>
  <si>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</si>
  <si>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</si>
  <si>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</si>
  <si>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</si>
  <si>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</si>
  <si>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</si>
  <si>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</si>
  <si>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</si>
  <si>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</si>
  <si>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</si>
  <si>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</si>
  <si>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</si>
  <si>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</si>
  <si>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</si>
  <si>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Agenda 1</t>
  </si>
  <si>
    <t>Agenda 2</t>
  </si>
  <si>
    <t>Agenda 3</t>
  </si>
  <si>
    <t>Lugar y fechas</t>
  </si>
  <si>
    <t>Motivo</t>
  </si>
  <si>
    <t>Coste satisfecho</t>
  </si>
  <si>
    <t>Concepto</t>
  </si>
  <si>
    <t>Adjudicatario</t>
  </si>
  <si>
    <t>Objeto</t>
  </si>
  <si>
    <t>Agenda 4</t>
  </si>
  <si>
    <t>Agenda 5</t>
  </si>
  <si>
    <t>Alto Cargo: PRESIDENTE ADRIÁN BARBÓN RODRÍGUEZ</t>
  </si>
  <si>
    <t>Alojamiento y desayuno</t>
  </si>
  <si>
    <t>Avoris Retail Division, SL</t>
  </si>
  <si>
    <t>Alojamiento y comidas</t>
  </si>
  <si>
    <t xml:space="preserve">Alto Cargo: JEFE DE PROTOCOLO. JUAN ALFARO IGLESIAS </t>
  </si>
  <si>
    <t>Avoris Retail División, SL</t>
  </si>
  <si>
    <t xml:space="preserve">Alto Cargo: PERIODISTA DE LA OFICINA DE COMUNICACIÓN DEL GOBIERNO DEL PRINCIPADO DE ASTURIAS. ALEXIA EXPÓSITO MARTÍN </t>
  </si>
  <si>
    <t>Consumo en recpeciones en la Presidencia</t>
  </si>
  <si>
    <t>Quesos, embutidos, pastas, legumbres y miel</t>
  </si>
  <si>
    <t xml:space="preserve">Regalos institucional a SSMM los reyes  </t>
  </si>
  <si>
    <t>Francisco Javier Fernández Romero</t>
  </si>
  <si>
    <t xml:space="preserve">Regalos institucionales </t>
  </si>
  <si>
    <t>Madrid, 3 y 4 de junio</t>
  </si>
  <si>
    <t>Reunión de la Fundación Princesa de Asturias</t>
  </si>
  <si>
    <t>86,72+33,50=120,22€</t>
  </si>
  <si>
    <t>Madrid, 14 y 15 de julio</t>
  </si>
  <si>
    <t>Homenaje a las víctimas del COVID-19</t>
  </si>
  <si>
    <t xml:space="preserve">Avoris Retail Division, SL </t>
  </si>
  <si>
    <t>Salamanca, 29 y 30 de julio</t>
  </si>
  <si>
    <t>Conferencia de Presidentes</t>
  </si>
  <si>
    <t>Madrid, 11 y 12 de octubre</t>
  </si>
  <si>
    <t>Fiesta Nacional de España</t>
  </si>
  <si>
    <t>Agenda 6</t>
  </si>
  <si>
    <t>Argüeso (Cantabria), 23 y 24 de noviembre</t>
  </si>
  <si>
    <t>Santiago de Compostela (Coruña), 22 y 23 de noviembre</t>
  </si>
  <si>
    <t>Encuentro de Comunidades Autónomas sobre Financiación</t>
  </si>
  <si>
    <t>Reunión sobre Regiones de Montaña</t>
  </si>
  <si>
    <t>117,07+75=192,07 €</t>
  </si>
  <si>
    <t>Asistencia al Presidente en la Fiesta Nacional de España</t>
  </si>
  <si>
    <t>112,87+19,68=132,55 €</t>
  </si>
  <si>
    <t>Santiago de Comspostela (Coruña), 22 y 23 de noviembre</t>
  </si>
  <si>
    <t>Asistencia al Presidente en el encuentro de Comunidades Autónomas sobre Financiación</t>
  </si>
  <si>
    <t>147,05+68,57=215,62 €</t>
  </si>
  <si>
    <t>Asistencia al Presidente en la reunión sobre Regiones de Montaña</t>
  </si>
  <si>
    <t>75+32,04=107,04 €</t>
  </si>
  <si>
    <t>Cobertura periodística de la participación del Presidente en el encuentro de Comunidades Autónomas sobre Financiación</t>
  </si>
  <si>
    <t>147,52+68,24=215,76 €</t>
  </si>
  <si>
    <t>Cobertura periodística de la participación del Presidente en la reunión sobre Regiones de Montaña</t>
  </si>
  <si>
    <t xml:space="preserve">Alto Cargo: FOTÓGRAFO DEL GABINETE DE LA PRESIDENCIA. ARMANDO ÁLVAREZ ÁLVAREZ </t>
  </si>
  <si>
    <t>Cobertura fotográfica de la participación del Presidente en el encuentro de Comunidades Autónomas sobre Financiación</t>
  </si>
  <si>
    <t>Cobertura fotográfica de la participación del Presidente en la reunión sobre Regiones de Montaña</t>
  </si>
  <si>
    <t>147,52+65,52=213,04 €</t>
  </si>
  <si>
    <t>Alto Cargo: DIRECTORA GENERAL DE IGUALDAD: NURIA VARELA MENÉNDEZ</t>
  </si>
  <si>
    <t>Avilés, Mieres, 10/06/2021</t>
  </si>
  <si>
    <t>Jornadas prostitución y trata con fines de explotación sexual en Mieres.
Reunión en el Centro de Innovación y Economía en Igualdad en Avilés.</t>
  </si>
  <si>
    <t>SE ABONAN DIETAS</t>
  </si>
  <si>
    <t>Alojam. y/o manutenc.</t>
  </si>
  <si>
    <t>Avilés, 09/08/2021</t>
  </si>
  <si>
    <t>Apertura curso para Agentes Delegados/as de Igualdad en la Empresa, en Avilés</t>
  </si>
  <si>
    <t>Candás, 12/09/2021</t>
  </si>
  <si>
    <t>Candás: Inauguración de la Plaza Les Candases</t>
  </si>
  <si>
    <t>Alojam. y/o manutenc.
Locomoción</t>
  </si>
  <si>
    <t xml:space="preserve">
Madrid, 20/09/2021</t>
  </si>
  <si>
    <t xml:space="preserve">
Madrid: Intervención en el Senado</t>
  </si>
  <si>
    <t>Gijón, 28/10/2021</t>
  </si>
  <si>
    <t>Reunión del jurado del Hackathon contra la violencia de género</t>
  </si>
  <si>
    <t>Madrid, 11/11/2021</t>
  </si>
  <si>
    <t>Madrid: Reunión de la Conferencia Sectorial de Igualdad</t>
  </si>
  <si>
    <t>SE ABONAN DIETAS + FACTURACIÓN: 521,94€</t>
  </si>
  <si>
    <t>Agenda 7</t>
  </si>
  <si>
    <t xml:space="preserve">
Laviana, 19/11/2021</t>
  </si>
  <si>
    <t xml:space="preserve">
Laviana: Presentación de las Jornadas de Educación para la Ingualdad</t>
  </si>
  <si>
    <t>Agenda 8</t>
  </si>
  <si>
    <t>Gijón, 17/12/2021</t>
  </si>
  <si>
    <t>Visita instalaciones patrimonio</t>
  </si>
  <si>
    <t>Alto Cargo: COMISIONADO PARA EL RETO DEMOGRÁFICO JAIME IZQUIERDO VALLINA</t>
  </si>
  <si>
    <t>Moal, 26/01/2021</t>
  </si>
  <si>
    <t>Jornada Presentación  "Moal: Una nueva economía para la aldea del siglo XXI "</t>
  </si>
  <si>
    <t>Gijón, 01/02/2021</t>
  </si>
  <si>
    <t>Grabación del Programa Especial "Pegados a la tierra" (Diario El Comercio y Canal 10)</t>
  </si>
  <si>
    <t>Gijón, 02/02/2021</t>
  </si>
  <si>
    <t>Grabación y Emisión  de la Entrevista a Jaime Izquierdo, en el programa "La Lupa", Canal 10</t>
  </si>
  <si>
    <t>Peón, 02/03/2021</t>
  </si>
  <si>
    <t>Reunión con la Fundación CTIC</t>
  </si>
  <si>
    <t>Candamo, 08/03/2021</t>
  </si>
  <si>
    <t>Reunión con la Red Asturiana de Desarrollo Rural (READER) para la preparación del Programa de Cooperación Territorial</t>
  </si>
  <si>
    <t>Avilés, 25/03/2021</t>
  </si>
  <si>
    <t>Reunión con la Alcaldesa de Avilés</t>
  </si>
  <si>
    <t>Porrúa, 30/03/2021</t>
  </si>
  <si>
    <t>Reunión con la Asociación Cultural "El Llacín"</t>
  </si>
  <si>
    <t>Cangas de Onís, 21/05/2021</t>
  </si>
  <si>
    <t xml:space="preserve">Participación en las  "II JORNADAS PEGADOS A LA TIERRA: Soluciones integrales de futuro para el entorno rural'' </t>
  </si>
  <si>
    <t xml:space="preserve"> Manutención</t>
  </si>
  <si>
    <t>Agenda 9</t>
  </si>
  <si>
    <t>Llanera, 28/05/2021</t>
  </si>
  <si>
    <t>Presentación de la Ponencia: El Reto Demográfico en Asturias. Programa "La España Vaciada".</t>
  </si>
  <si>
    <t>Agenda 10</t>
  </si>
  <si>
    <t>Candamo, 09/06/2021</t>
  </si>
  <si>
    <t>Visita a nuevos emprendedores rurales vinculados a la producción agroalimentaria. Con la alcaldesa (Natalia González Menéndez)</t>
  </si>
  <si>
    <t>Agenda 11</t>
  </si>
  <si>
    <t>Somiedo, 26/07/2021</t>
  </si>
  <si>
    <t>Presentación del proyecto “Encuesta a nuevos residentes en el Concejo Rural de Asturias”, que se ensayará en Somiedo</t>
  </si>
  <si>
    <t>Manutención</t>
  </si>
  <si>
    <t>Agenda 12</t>
  </si>
  <si>
    <t>Cangas de Onís, 11/08/2021</t>
  </si>
  <si>
    <t>Visita Proyecto Bustovela. Reunión con la Asociación Blue 3 (Promotores)</t>
  </si>
  <si>
    <t>Agenda 13</t>
  </si>
  <si>
    <t>Somiedo, 22/09/2021</t>
  </si>
  <si>
    <t xml:space="preserve">Preparación para las Jornadas REDR. 30 Años de Leader. </t>
  </si>
  <si>
    <t>Agenda 14</t>
  </si>
  <si>
    <t>Cabranes, 9/10/2021</t>
  </si>
  <si>
    <t>Asistencia a los actos de entrega de la insignia al Hijo Predilecto de Cabranes D. Enrique Corripio Monestina, enmarcado en las I Jornadas del Modelo Cabranes, Reto Demográfico Local 2021</t>
  </si>
  <si>
    <t>Agenda 15</t>
  </si>
  <si>
    <t>Avilés, 9/11/2021</t>
  </si>
  <si>
    <t>Participa en la presentación Soy rural, soy Leader, organizada por la Red de Desarrollo Rural de Asturias (READER) y el Ayuntamiento de Avilés</t>
  </si>
  <si>
    <t>Agenda 16</t>
  </si>
  <si>
    <t>A Coruña, 11/11/2021</t>
  </si>
  <si>
    <t>Reunión con el Director de la Escuela Superior de Arquitectura de A Coruña. Posteriormente participa en la Jornada O Medio Rural: Un Territorio organizado en Proceso de Transformación</t>
  </si>
  <si>
    <t>Locomoción + Manutención + Alojamiento</t>
  </si>
  <si>
    <t>Agenda 17</t>
  </si>
  <si>
    <t>Lugo, 12/11/2022</t>
  </si>
  <si>
    <t>Reunión con la  Asociación Ser para hablar sobre los  Proyectos de Innovación Rural. A continuación visita el proyecto de Oliver Laxe.</t>
  </si>
  <si>
    <t>Agenda 18</t>
  </si>
  <si>
    <t>Boal, 19/11/2021</t>
  </si>
  <si>
    <t>Participa en las Jornadas sobre Fijación de Población</t>
  </si>
  <si>
    <t>Agenda 19</t>
  </si>
  <si>
    <t>Cantabria, 24/11/2021</t>
  </si>
  <si>
    <t>Participación en la Jornada:"Panel Ciudadano Interregional sobre “Disparidades Territoriales y Demográficas en la UE: Los Retos de las Regiones de Montaña"</t>
  </si>
  <si>
    <t xml:space="preserve">Locomoción + Manutención   </t>
  </si>
  <si>
    <t>Agenda 20</t>
  </si>
  <si>
    <t>Castrillón, 7/12/2021</t>
  </si>
  <si>
    <t>Participación en el Encuentro "Yo Engalano la Quintana" con Asociaciones Vecinales</t>
  </si>
  <si>
    <t xml:space="preserve">Productos de confitería </t>
  </si>
  <si>
    <t>Lotes de productos gastronómicos</t>
  </si>
  <si>
    <t>Almuerzo protocolario</t>
  </si>
  <si>
    <t>Visita de la Ministra de Transportes, Movilidad y Agenda Urbana</t>
  </si>
  <si>
    <t>Servicio de cafetería</t>
  </si>
  <si>
    <t>Cafetería del Centro Cultural Niemeyer</t>
  </si>
  <si>
    <t>Reunión con el Presidente de Cantabria y el Alcalde de Cudillero</t>
  </si>
  <si>
    <t>Visita a Colunga</t>
  </si>
  <si>
    <t>La Rula de Lastres, S.L.</t>
  </si>
  <si>
    <t>Visita de la Delegación de Silesia (Polonia) 23 de septiembre de 2021</t>
  </si>
  <si>
    <t>Visita de la Delegación de Silesia (Polonia) 24 de septiembre de 2021</t>
  </si>
  <si>
    <t>Exhibición de los retratos de Expresidentes en el Edificio de la Presidencia</t>
  </si>
  <si>
    <t>Enmarcación de retratos de Expresidentes</t>
  </si>
  <si>
    <t>Dos pulseras de azabache</t>
  </si>
  <si>
    <t>Eva María Ortega González</t>
  </si>
  <si>
    <t>Jarrón artesanal de madera</t>
  </si>
  <si>
    <t>Regalo institucional a SS.MM. los Reyes</t>
  </si>
  <si>
    <t>Regalo institucional a S.A.R. la Princesa de Asturias y S.A.R. la Infanta Doña Sofia</t>
  </si>
  <si>
    <t>María Teresa Lorences Riesgo</t>
  </si>
  <si>
    <t>Veinte carpetas artesanales de cuero</t>
  </si>
  <si>
    <t>Confitería Rialto, S.L.</t>
  </si>
  <si>
    <t>Quesos del Principado de Asturias, S.L.</t>
  </si>
  <si>
    <t>Crivencar quesos del Principado de Asturias, S.L.</t>
  </si>
  <si>
    <t>R. Del Arco, S.L.</t>
  </si>
  <si>
    <t>El Puerto, C.B.</t>
  </si>
  <si>
    <t>Ynfanzón, S.L.</t>
  </si>
  <si>
    <t>Felipe Prieto, S.L.</t>
  </si>
  <si>
    <t>Cien cantaros artesanales de cerámica negra</t>
  </si>
  <si>
    <t>Manuel Rodríguez Suárez</t>
  </si>
  <si>
    <t>Treinta arcas artesanales de madera</t>
  </si>
  <si>
    <t>PRESIDENTE. ADRIÁN BARBÓN RODRÍGUEZ</t>
  </si>
  <si>
    <t>Información a fecha 18/01/2022</t>
  </si>
  <si>
    <t>INDEMNIZACIONES POR RAZÓN DE SERVICIO ABONADAS A PERSONAL DE PRESIDENCIA EN EL AÑO 2021</t>
  </si>
  <si>
    <t>GABINETE DE PRESIDENCIA - DIRECCIÓN GENERAL DE IGUALDAD - RETO DEMOGRÁFICO</t>
  </si>
  <si>
    <t>PRESIDENCIA</t>
  </si>
  <si>
    <t>01.01.112A</t>
  </si>
  <si>
    <t>JAIME IZQUIERDO VALLINA</t>
  </si>
  <si>
    <t>COMISIONADO RETO DEMOGRÁFICO</t>
  </si>
  <si>
    <t>NURIA VARELA MENÉNDEZ</t>
  </si>
  <si>
    <t>DG. IGUALDAD</t>
  </si>
  <si>
    <t>JEFE DE GABINETE</t>
  </si>
  <si>
    <t xml:space="preserve">JUAN ALFARO IGLESIAS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</si>
</sst>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i/>
      <sz val="9"/>
      <color rgb="FFFF0000"/>
      <name val="Calibri"/>
      <family val="2"/>
    </font>
    <font>
      <b/>
      <sz val="12"/>
      <color rgb="FF0070C0"/>
      <name val="Calibri"/>
      <family val="2"/>
    </font>
    <font>
      <b/>
      <sz val="10"/>
      <color rgb="FF0070C0"/>
      <name val="Calibri"/>
      <family val="2"/>
    </font>
    <font>
      <sz val="10"/>
      <color theme="1"/>
      <name val="Calibri"/>
      <family val="2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164" fontId="8" fillId="2" borderId="14" xfId="0" applyNumberFormat="1" applyFont="1" applyFill="1" applyBorder="1" applyAlignment="1">
      <alignment horizontal="right"/>
    </xf>
    <xf numFmtId="164" fontId="7" fillId="3" borderId="15" xfId="0" applyNumberFormat="1" applyFont="1" applyFill="1" applyBorder="1" applyAlignment="1">
      <alignment horizontal="right"/>
    </xf>
    <xf numFmtId="164" fontId="2" fillId="0" borderId="16" xfId="0" quotePrefix="1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>
      <alignment horizontal="right"/>
    </xf>
    <xf numFmtId="164" fontId="7" fillId="3" borderId="18" xfId="0" applyNumberFormat="1" applyFont="1" applyFill="1" applyBorder="1" applyAlignment="1">
      <alignment horizontal="right"/>
    </xf>
    <xf numFmtId="164" fontId="2" fillId="0" borderId="17" xfId="0" applyNumberFormat="1" applyFont="1" applyFill="1" applyBorder="1" applyAlignment="1">
      <alignment horizontal="right"/>
    </xf>
    <xf numFmtId="0" fontId="10" fillId="4" borderId="0" xfId="0" applyFont="1" applyFill="1"/>
    <xf numFmtId="0" fontId="9" fillId="4" borderId="0" xfId="0" applyFont="1" applyFill="1"/>
    <xf numFmtId="0" fontId="10" fillId="5" borderId="21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5" borderId="22" xfId="0" applyFont="1" applyFill="1" applyBorder="1" applyAlignment="1">
      <alignment horizontal="center"/>
    </xf>
    <xf numFmtId="8" fontId="0" fillId="0" borderId="22" xfId="0" applyNumberFormat="1" applyFont="1" applyBorder="1" applyAlignment="1">
      <alignment horizontal="center"/>
    </xf>
    <xf numFmtId="0" fontId="1" fillId="4" borderId="23" xfId="0" applyFont="1" applyFill="1" applyBorder="1"/>
    <xf numFmtId="8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6" fontId="0" fillId="0" borderId="22" xfId="0" applyNumberFormat="1" applyBorder="1" applyAlignment="1">
      <alignment horizontal="center"/>
    </xf>
    <xf numFmtId="0" fontId="11" fillId="0" borderId="0" xfId="0" applyFont="1" applyAlignment="1"/>
    <xf numFmtId="0" fontId="0" fillId="0" borderId="0" xfId="0" applyFill="1" applyBorder="1" applyAlignment="1">
      <alignment horizontal="right"/>
    </xf>
    <xf numFmtId="0" fontId="10" fillId="5" borderId="25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22" xfId="0" applyFont="1" applyBorder="1" applyAlignment="1">
      <alignment horizontal="left"/>
    </xf>
    <xf numFmtId="0" fontId="0" fillId="0" borderId="22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164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10" fillId="6" borderId="28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8" fontId="0" fillId="0" borderId="0" xfId="0" applyNumberForma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5" borderId="28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6" fontId="0" fillId="0" borderId="0" xfId="0" applyNumberFormat="1" applyAlignment="1">
      <alignment horizontal="right"/>
    </xf>
    <xf numFmtId="0" fontId="9" fillId="0" borderId="0" xfId="0" applyFont="1"/>
    <xf numFmtId="165" fontId="9" fillId="4" borderId="0" xfId="0" applyNumberFormat="1" applyFont="1" applyFill="1"/>
    <xf numFmtId="0" fontId="10" fillId="6" borderId="30" xfId="0" applyFont="1" applyFill="1" applyBorder="1" applyAlignment="1">
      <alignment horizontal="center"/>
    </xf>
    <xf numFmtId="0" fontId="10" fillId="5" borderId="30" xfId="0" applyFont="1" applyFill="1" applyBorder="1" applyAlignment="1">
      <alignment horizontal="center"/>
    </xf>
    <xf numFmtId="165" fontId="10" fillId="5" borderId="30" xfId="0" applyNumberFormat="1" applyFont="1" applyFill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10" fillId="5" borderId="3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0" fillId="5" borderId="35" xfId="0" applyFont="1" applyFill="1" applyBorder="1" applyAlignment="1">
      <alignment horizontal="center"/>
    </xf>
    <xf numFmtId="14" fontId="9" fillId="0" borderId="32" xfId="0" applyNumberFormat="1" applyFont="1" applyBorder="1" applyAlignment="1">
      <alignment horizontal="left" vertical="center" wrapText="1"/>
    </xf>
    <xf numFmtId="14" fontId="9" fillId="0" borderId="31" xfId="0" applyNumberFormat="1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 wrapText="1"/>
    </xf>
    <xf numFmtId="165" fontId="10" fillId="5" borderId="35" xfId="0" applyNumberFormat="1" applyFont="1" applyFill="1" applyBorder="1" applyAlignment="1">
      <alignment horizontal="center"/>
    </xf>
    <xf numFmtId="0" fontId="10" fillId="6" borderId="35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14" fontId="9" fillId="0" borderId="36" xfId="0" applyNumberFormat="1" applyFont="1" applyBorder="1" applyAlignment="1">
      <alignment horizontal="left" vertical="center" wrapText="1"/>
    </xf>
    <xf numFmtId="0" fontId="2" fillId="0" borderId="36" xfId="0" applyFont="1" applyFill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9" fillId="0" borderId="3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64" fontId="2" fillId="0" borderId="36" xfId="0" quotePrefix="1" applyNumberFormat="1" applyFont="1" applyFill="1" applyBorder="1" applyAlignment="1">
      <alignment horizontal="right" vertical="center"/>
    </xf>
    <xf numFmtId="164" fontId="2" fillId="0" borderId="0" xfId="0" quotePrefix="1" applyNumberFormat="1" applyFont="1" applyFill="1" applyBorder="1" applyAlignment="1">
      <alignment horizontal="right" vertical="center"/>
    </xf>
    <xf numFmtId="6" fontId="0" fillId="0" borderId="0" xfId="0" applyNumberFormat="1" applyAlignment="1">
      <alignment horizontal="right" vertical="center"/>
    </xf>
    <xf numFmtId="164" fontId="2" fillId="0" borderId="33" xfId="0" quotePrefix="1" applyNumberFormat="1" applyFont="1" applyFill="1" applyBorder="1" applyAlignment="1">
      <alignment horizontal="right" vertical="center"/>
    </xf>
    <xf numFmtId="164" fontId="2" fillId="0" borderId="33" xfId="0" quotePrefix="1" applyNumberFormat="1" applyFont="1" applyFill="1" applyBorder="1" applyAlignment="1">
      <alignment horizontal="right" vertical="center" wrapText="1"/>
    </xf>
    <xf numFmtId="0" fontId="0" fillId="4" borderId="24" xfId="0" applyFill="1" applyBorder="1"/>
    <xf numFmtId="0" fontId="0" fillId="4" borderId="25" xfId="0" applyFill="1" applyBorder="1"/>
    <xf numFmtId="14" fontId="14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5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20" xfId="0" applyNumberFormat="1" applyFont="1" applyBorder="1"/>
    <xf numFmtId="164" fontId="7" fillId="3" borderId="8" xfId="0" applyNumberFormat="1" applyFont="1" applyFill="1" applyBorder="1"/>
    <xf numFmtId="164" fontId="2" fillId="0" borderId="37" xfId="0" applyNumberFormat="1" applyFont="1" applyBorder="1"/>
    <xf numFmtId="164" fontId="2" fillId="0" borderId="3" xfId="0" applyNumberFormat="1" applyFont="1" applyBorder="1"/>
    <xf numFmtId="164" fontId="7" fillId="3" borderId="12" xfId="0" applyNumberFormat="1" applyFont="1" applyFill="1" applyBorder="1" applyAlignment="1">
      <alignment horizontal="right"/>
    </xf>
    <xf numFmtId="164" fontId="2" fillId="0" borderId="7" xfId="0" applyNumberFormat="1" applyFont="1" applyBorder="1"/>
    <xf numFmtId="164" fontId="5" fillId="0" borderId="3" xfId="0" applyNumberFormat="1" applyFont="1" applyBorder="1"/>
    <xf numFmtId="164" fontId="6" fillId="3" borderId="12" xfId="0" applyNumberFormat="1" applyFont="1" applyFill="1" applyBorder="1" applyAlignment="1">
      <alignment horizontal="right"/>
    </xf>
    <xf numFmtId="164" fontId="5" fillId="0" borderId="37" xfId="0" applyNumberFormat="1" applyFont="1" applyBorder="1"/>
    <xf numFmtId="164" fontId="2" fillId="7" borderId="13" xfId="0" applyNumberFormat="1" applyFont="1" applyFill="1" applyBorder="1" applyAlignment="1">
      <alignment horizontal="right"/>
    </xf>
    <xf numFmtId="0" fontId="16" fillId="0" borderId="38" xfId="0" applyFont="1" applyBorder="1" applyAlignment="1">
      <alignment horizontal="left" vertical="center"/>
    </xf>
    <xf numFmtId="0" fontId="16" fillId="0" borderId="12" xfId="0" applyFont="1" applyBorder="1" applyAlignment="1">
      <alignment horizontal="center"/>
    </xf>
    <xf numFmtId="164" fontId="7" fillId="8" borderId="15" xfId="0" applyNumberFormat="1" applyFont="1" applyFill="1" applyBorder="1" applyAlignment="1">
      <alignment horizontal="right"/>
    </xf>
    <xf numFmtId="164" fontId="7" fillId="8" borderId="16" xfId="0" quotePrefix="1" applyNumberFormat="1" applyFont="1" applyFill="1" applyBorder="1" applyAlignment="1">
      <alignment horizontal="right"/>
    </xf>
    <xf numFmtId="164" fontId="6" fillId="8" borderId="16" xfId="0" quotePrefix="1" applyNumberFormat="1" applyFont="1" applyFill="1" applyBorder="1" applyAlignment="1">
      <alignment horizontal="right"/>
    </xf>
    <xf numFmtId="164" fontId="7" fillId="8" borderId="15" xfId="0" quotePrefix="1" applyNumberFormat="1" applyFont="1" applyFill="1" applyBorder="1" applyAlignment="1">
      <alignment horizontal="right"/>
    </xf>
    <xf numFmtId="164" fontId="2" fillId="8" borderId="16" xfId="0" quotePrefix="1" applyNumberFormat="1" applyFont="1" applyFill="1" applyBorder="1" applyAlignment="1">
      <alignment horizontal="right"/>
    </xf>
    <xf numFmtId="164" fontId="6" fillId="8" borderId="39" xfId="0" applyNumberFormat="1" applyFont="1" applyFill="1" applyBorder="1" applyAlignment="1">
      <alignment horizontal="right"/>
    </xf>
    <xf numFmtId="164" fontId="7" fillId="8" borderId="39" xfId="0" quotePrefix="1" applyNumberFormat="1" applyFont="1" applyFill="1" applyBorder="1" applyAlignment="1">
      <alignment horizontal="right"/>
    </xf>
    <xf numFmtId="164" fontId="6" fillId="8" borderId="39" xfId="0" quotePrefix="1" applyNumberFormat="1" applyFont="1" applyFill="1" applyBorder="1" applyAlignment="1">
      <alignment horizontal="right"/>
    </xf>
    <xf numFmtId="164" fontId="17" fillId="8" borderId="39" xfId="0" quotePrefix="1" applyNumberFormat="1" applyFont="1" applyFill="1" applyBorder="1" applyAlignment="1">
      <alignment horizontal="right"/>
    </xf>
    <xf numFmtId="164" fontId="2" fillId="8" borderId="39" xfId="0" quotePrefix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4" fontId="18" fillId="0" borderId="0" xfId="1" applyFont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64" fontId="2" fillId="0" borderId="0" xfId="0" quotePrefix="1" applyNumberFormat="1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5"/>
  <sheetViews>
    <sheetView tabSelected="1" workbookViewId="0">
      <pane xSplit="1" topLeftCell="Y1" activePane="topRight" state="frozen"/>
      <selection pane="topRight" activeCell="AO9" sqref="AO9"/>
    </sheetView>
  </sheetViews>
  <sheetFormatPr baseColWidth="10" defaultRowHeight="15" x14ac:dyDescent="0.25"/>
  <cols>
    <col min="1" max="1" width="59.5703125" customWidth="1"/>
    <col min="2" max="2" width="33.140625" style="50" customWidth="1"/>
    <col min="15" max="15" width="11.28515625" customWidth="1"/>
    <col min="32" max="32" width="15.140625" customWidth="1"/>
  </cols>
  <sheetData>
    <row r="1" spans="1:42" ht="15.75" x14ac:dyDescent="0.25">
      <c r="A1" s="99" t="s">
        <v>184</v>
      </c>
      <c r="B1" s="100"/>
      <c r="C1" s="101"/>
      <c r="D1" s="101"/>
      <c r="E1" s="101"/>
      <c r="F1" s="101"/>
      <c r="G1" s="10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2" t="s">
        <v>185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  <c r="AN2" s="3"/>
      <c r="AO2" s="3"/>
      <c r="AP2" s="3"/>
    </row>
    <row r="3" spans="1:42" ht="15.75" x14ac:dyDescent="0.25">
      <c r="A3" s="101" t="s">
        <v>186</v>
      </c>
      <c r="B3" s="101"/>
      <c r="C3" s="101"/>
      <c r="D3" s="10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38"/>
      <c r="AC3" s="139"/>
      <c r="AD3" s="139"/>
      <c r="AE3" s="139"/>
      <c r="AF3" s="139"/>
      <c r="AG3" s="2"/>
      <c r="AH3" s="2"/>
      <c r="AI3" s="2"/>
      <c r="AJ3" s="2"/>
      <c r="AK3" s="2"/>
      <c r="AL3" s="3"/>
      <c r="AM3" s="3"/>
      <c r="AN3" s="3"/>
      <c r="AO3" s="3"/>
      <c r="AP3" s="3"/>
    </row>
    <row r="4" spans="1:42" ht="15.75" thickBot="1" x14ac:dyDescent="0.3">
      <c r="A4" s="4" t="s">
        <v>187</v>
      </c>
      <c r="B4" s="10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33"/>
      <c r="W4" s="133"/>
      <c r="X4" s="133"/>
      <c r="Y4" s="133"/>
      <c r="Z4" s="133"/>
      <c r="AA4" s="133"/>
      <c r="AB4" s="133"/>
      <c r="AC4" s="133"/>
      <c r="AD4" s="133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16.5" thickTop="1" thickBot="1" x14ac:dyDescent="0.3">
      <c r="A5" s="6" t="s">
        <v>0</v>
      </c>
      <c r="B5" s="104" t="s">
        <v>1</v>
      </c>
      <c r="C5" s="7" t="s">
        <v>2</v>
      </c>
      <c r="D5" s="135" t="s">
        <v>3</v>
      </c>
      <c r="E5" s="136"/>
      <c r="F5" s="137"/>
      <c r="G5" s="135" t="s">
        <v>4</v>
      </c>
      <c r="H5" s="136"/>
      <c r="I5" s="137"/>
      <c r="J5" s="135" t="s">
        <v>5</v>
      </c>
      <c r="K5" s="136"/>
      <c r="L5" s="137"/>
      <c r="M5" s="135" t="s">
        <v>6</v>
      </c>
      <c r="N5" s="136"/>
      <c r="O5" s="137"/>
      <c r="P5" s="135" t="s">
        <v>7</v>
      </c>
      <c r="Q5" s="136"/>
      <c r="R5" s="137"/>
      <c r="S5" s="135" t="s">
        <v>8</v>
      </c>
      <c r="T5" s="136"/>
      <c r="U5" s="137"/>
      <c r="V5" s="135" t="s">
        <v>9</v>
      </c>
      <c r="W5" s="136"/>
      <c r="X5" s="137"/>
      <c r="Y5" s="135" t="s">
        <v>10</v>
      </c>
      <c r="Z5" s="136"/>
      <c r="AA5" s="137"/>
      <c r="AB5" s="135" t="s">
        <v>11</v>
      </c>
      <c r="AC5" s="136"/>
      <c r="AD5" s="136"/>
      <c r="AE5" s="136" t="s">
        <v>12</v>
      </c>
      <c r="AF5" s="136"/>
      <c r="AG5" s="136"/>
      <c r="AH5" s="136" t="s">
        <v>13</v>
      </c>
      <c r="AI5" s="136"/>
      <c r="AJ5" s="136"/>
      <c r="AK5" s="136" t="s">
        <v>14</v>
      </c>
      <c r="AL5" s="136"/>
      <c r="AM5" s="137"/>
      <c r="AN5" s="140" t="s">
        <v>15</v>
      </c>
      <c r="AO5" s="141"/>
      <c r="AP5" s="141"/>
    </row>
    <row r="6" spans="1:42" ht="53.25" thickTop="1" thickBot="1" x14ac:dyDescent="0.3">
      <c r="A6" s="8"/>
      <c r="B6" s="105"/>
      <c r="C6" s="9"/>
      <c r="D6" s="10" t="s">
        <v>16</v>
      </c>
      <c r="E6" s="11" t="s">
        <v>17</v>
      </c>
      <c r="F6" s="12" t="s">
        <v>18</v>
      </c>
      <c r="G6" s="11" t="s">
        <v>16</v>
      </c>
      <c r="H6" s="11" t="s">
        <v>17</v>
      </c>
      <c r="I6" s="12" t="s">
        <v>18</v>
      </c>
      <c r="J6" s="11" t="s">
        <v>16</v>
      </c>
      <c r="K6" s="11" t="s">
        <v>17</v>
      </c>
      <c r="L6" s="12" t="s">
        <v>18</v>
      </c>
      <c r="M6" s="11" t="s">
        <v>16</v>
      </c>
      <c r="N6" s="11" t="s">
        <v>17</v>
      </c>
      <c r="O6" s="12" t="s">
        <v>18</v>
      </c>
      <c r="P6" s="11" t="s">
        <v>16</v>
      </c>
      <c r="Q6" s="11" t="s">
        <v>17</v>
      </c>
      <c r="R6" s="12" t="s">
        <v>18</v>
      </c>
      <c r="S6" s="11" t="s">
        <v>16</v>
      </c>
      <c r="T6" s="11" t="s">
        <v>17</v>
      </c>
      <c r="U6" s="12" t="s">
        <v>18</v>
      </c>
      <c r="V6" s="11" t="s">
        <v>16</v>
      </c>
      <c r="W6" s="11" t="s">
        <v>17</v>
      </c>
      <c r="X6" s="12" t="s">
        <v>18</v>
      </c>
      <c r="Y6" s="11" t="s">
        <v>16</v>
      </c>
      <c r="Z6" s="11" t="s">
        <v>17</v>
      </c>
      <c r="AA6" s="12" t="s">
        <v>18</v>
      </c>
      <c r="AB6" s="11" t="s">
        <v>16</v>
      </c>
      <c r="AC6" s="11" t="s">
        <v>17</v>
      </c>
      <c r="AD6" s="12" t="s">
        <v>18</v>
      </c>
      <c r="AE6" s="11" t="s">
        <v>16</v>
      </c>
      <c r="AF6" s="11" t="s">
        <v>17</v>
      </c>
      <c r="AG6" s="12" t="s">
        <v>18</v>
      </c>
      <c r="AH6" s="11" t="s">
        <v>16</v>
      </c>
      <c r="AI6" s="11" t="s">
        <v>17</v>
      </c>
      <c r="AJ6" s="12" t="s">
        <v>18</v>
      </c>
      <c r="AK6" s="11" t="s">
        <v>16</v>
      </c>
      <c r="AL6" s="11" t="s">
        <v>17</v>
      </c>
      <c r="AM6" s="12" t="s">
        <v>18</v>
      </c>
      <c r="AN6" s="13" t="s">
        <v>16</v>
      </c>
      <c r="AO6" s="13" t="s">
        <v>17</v>
      </c>
      <c r="AP6" s="13" t="s">
        <v>19</v>
      </c>
    </row>
    <row r="7" spans="1:42" ht="16.5" thickTop="1" thickBot="1" x14ac:dyDescent="0.3">
      <c r="A7" s="106"/>
      <c r="B7" s="107"/>
      <c r="C7" s="14"/>
      <c r="D7" s="108"/>
      <c r="E7" s="109"/>
      <c r="F7" s="16"/>
      <c r="G7" s="110"/>
      <c r="H7" s="111"/>
      <c r="I7" s="112"/>
      <c r="J7" s="113"/>
      <c r="K7" s="114"/>
      <c r="L7" s="19"/>
      <c r="M7" s="110"/>
      <c r="N7" s="111"/>
      <c r="O7" s="115"/>
      <c r="P7" s="110"/>
      <c r="Q7" s="114"/>
      <c r="R7" s="115"/>
      <c r="S7" s="18"/>
      <c r="T7" s="20"/>
      <c r="U7" s="115"/>
      <c r="V7" s="116"/>
      <c r="W7" s="117"/>
      <c r="X7" s="118"/>
      <c r="Y7" s="119"/>
      <c r="Z7" s="110"/>
      <c r="AA7" s="17"/>
      <c r="AB7" s="17"/>
      <c r="AC7" s="17"/>
      <c r="AD7" s="17"/>
      <c r="AE7" s="17"/>
      <c r="AF7" s="17"/>
      <c r="AG7" s="120"/>
      <c r="AH7" s="120"/>
      <c r="AI7" s="120"/>
      <c r="AJ7" s="120"/>
      <c r="AK7" s="120"/>
      <c r="AL7" s="120"/>
      <c r="AM7" s="120"/>
      <c r="AN7" s="120"/>
      <c r="AO7" s="120"/>
      <c r="AP7" s="120"/>
    </row>
    <row r="8" spans="1:42" ht="15.75" thickTop="1" x14ac:dyDescent="0.25">
      <c r="A8" s="121" t="s">
        <v>194</v>
      </c>
      <c r="B8" s="121" t="s">
        <v>193</v>
      </c>
      <c r="C8" s="122" t="s">
        <v>188</v>
      </c>
      <c r="D8" s="123">
        <v>0</v>
      </c>
      <c r="E8" s="124">
        <v>0</v>
      </c>
      <c r="F8" s="125">
        <f t="shared" ref="F8:F9" si="0">D8+E8</f>
        <v>0</v>
      </c>
      <c r="G8" s="123">
        <v>0</v>
      </c>
      <c r="H8" s="124">
        <v>0</v>
      </c>
      <c r="I8" s="125">
        <f t="shared" ref="I8" si="1">G8+H8</f>
        <v>0</v>
      </c>
      <c r="J8" s="126">
        <v>0</v>
      </c>
      <c r="K8" s="124">
        <v>0</v>
      </c>
      <c r="L8" s="125">
        <f t="shared" ref="L8:L9" si="2">J8+K8</f>
        <v>0</v>
      </c>
      <c r="M8" s="126">
        <v>0</v>
      </c>
      <c r="N8" s="126">
        <v>0</v>
      </c>
      <c r="O8" s="125">
        <f t="shared" ref="O8:O9" si="3">M8+N8</f>
        <v>0</v>
      </c>
      <c r="P8" s="126">
        <v>37.18</v>
      </c>
      <c r="Q8" s="126">
        <v>0</v>
      </c>
      <c r="R8" s="125">
        <f t="shared" ref="R8:R9" si="4">P8+Q8</f>
        <v>37.18</v>
      </c>
      <c r="S8" s="126">
        <v>46.11</v>
      </c>
      <c r="T8" s="126">
        <v>0</v>
      </c>
      <c r="U8" s="125">
        <f t="shared" ref="U8:U9" si="5">S8+T8</f>
        <v>46.11</v>
      </c>
      <c r="V8" s="127">
        <v>0</v>
      </c>
      <c r="W8" s="127">
        <v>0</v>
      </c>
      <c r="X8" s="128">
        <f t="shared" ref="X8:X9" si="6">V8+W8</f>
        <v>0</v>
      </c>
      <c r="Y8" s="129">
        <v>12</v>
      </c>
      <c r="Z8" s="129">
        <v>0</v>
      </c>
      <c r="AA8" s="130">
        <f t="shared" ref="AA8" si="7">Y8+Z8</f>
        <v>12</v>
      </c>
      <c r="AB8" s="129">
        <v>0</v>
      </c>
      <c r="AC8" s="126">
        <v>0</v>
      </c>
      <c r="AD8" s="130">
        <f t="shared" ref="AD8:AD9" si="8">AB8+AC8</f>
        <v>0</v>
      </c>
      <c r="AE8" s="131">
        <v>0</v>
      </c>
      <c r="AF8" s="132">
        <v>0</v>
      </c>
      <c r="AG8" s="129">
        <v>0</v>
      </c>
      <c r="AH8" s="127">
        <v>44.75</v>
      </c>
      <c r="AI8" s="127">
        <v>0</v>
      </c>
      <c r="AJ8" s="127">
        <v>44.75</v>
      </c>
      <c r="AK8" s="127">
        <v>0</v>
      </c>
      <c r="AL8" s="127">
        <v>0</v>
      </c>
      <c r="AM8" s="127">
        <v>0</v>
      </c>
      <c r="AN8" s="15">
        <f>D8+G8+J8+M8+P8+S8+V8+Y8+AB8+AE8+AH8+AK8</f>
        <v>140.04</v>
      </c>
      <c r="AO8" s="15">
        <f>E8+H8+K8+N8+Q8+T8+W8+Z8+AC8+AF8+AI8+AL8</f>
        <v>0</v>
      </c>
      <c r="AP8" s="15">
        <f>AN8+AO8</f>
        <v>140.04</v>
      </c>
    </row>
    <row r="9" spans="1:42" x14ac:dyDescent="0.25">
      <c r="A9" s="121" t="s">
        <v>191</v>
      </c>
      <c r="B9" s="121" t="s">
        <v>192</v>
      </c>
      <c r="C9" s="122" t="s">
        <v>188</v>
      </c>
      <c r="D9" s="123">
        <v>0</v>
      </c>
      <c r="E9" s="124">
        <v>0</v>
      </c>
      <c r="F9" s="125">
        <f t="shared" si="0"/>
        <v>0</v>
      </c>
      <c r="G9" s="123">
        <v>0</v>
      </c>
      <c r="H9" s="124">
        <v>0</v>
      </c>
      <c r="I9" s="125">
        <f t="shared" ref="I9" si="9">G9+H9</f>
        <v>0</v>
      </c>
      <c r="J9" s="126">
        <v>0</v>
      </c>
      <c r="K9" s="124">
        <v>0</v>
      </c>
      <c r="L9" s="125">
        <f t="shared" si="2"/>
        <v>0</v>
      </c>
      <c r="M9" s="126">
        <v>0</v>
      </c>
      <c r="N9" s="126">
        <v>0</v>
      </c>
      <c r="O9" s="125">
        <f t="shared" si="3"/>
        <v>0</v>
      </c>
      <c r="P9" s="126">
        <v>0</v>
      </c>
      <c r="Q9" s="126">
        <v>0</v>
      </c>
      <c r="R9" s="125">
        <f t="shared" si="4"/>
        <v>0</v>
      </c>
      <c r="S9" s="126">
        <v>0</v>
      </c>
      <c r="T9" s="126">
        <v>0</v>
      </c>
      <c r="U9" s="125">
        <f t="shared" si="5"/>
        <v>0</v>
      </c>
      <c r="V9" s="127">
        <v>26.67</v>
      </c>
      <c r="W9" s="127">
        <v>0</v>
      </c>
      <c r="X9" s="128">
        <f t="shared" si="6"/>
        <v>26.67</v>
      </c>
      <c r="Y9" s="129">
        <v>0</v>
      </c>
      <c r="Z9" s="129">
        <v>0</v>
      </c>
      <c r="AA9" s="130">
        <v>0</v>
      </c>
      <c r="AB9" s="129">
        <v>26.67</v>
      </c>
      <c r="AC9" s="126">
        <v>0</v>
      </c>
      <c r="AD9" s="130">
        <f t="shared" si="8"/>
        <v>26.67</v>
      </c>
      <c r="AE9" s="131">
        <v>155.9</v>
      </c>
      <c r="AF9" s="132">
        <v>124.84</v>
      </c>
      <c r="AG9" s="129">
        <v>280.74</v>
      </c>
      <c r="AH9" s="127">
        <v>0</v>
      </c>
      <c r="AI9" s="127">
        <v>0</v>
      </c>
      <c r="AJ9" s="127">
        <v>0</v>
      </c>
      <c r="AK9" s="127">
        <v>80.02</v>
      </c>
      <c r="AL9" s="127">
        <v>74.44</v>
      </c>
      <c r="AM9" s="127">
        <v>154.46</v>
      </c>
      <c r="AN9" s="15">
        <f t="shared" ref="AN9:AN10" si="10">D9+G9+J9+M9+P9+S9+V9+Y9+AB9+AE9+AH9+AK9</f>
        <v>289.26</v>
      </c>
      <c r="AO9" s="15">
        <f>E9+H9+K9+N9+Q9+T9+W9+Z9+AC9+AF9+AI9+AL9</f>
        <v>199.28</v>
      </c>
      <c r="AP9" s="15">
        <f t="shared" ref="AP9:AP10" si="11">AN9+AO9</f>
        <v>488.53999999999996</v>
      </c>
    </row>
    <row r="10" spans="1:42" x14ac:dyDescent="0.25">
      <c r="A10" s="121" t="s">
        <v>189</v>
      </c>
      <c r="B10" s="121" t="s">
        <v>190</v>
      </c>
      <c r="C10" s="122" t="s">
        <v>188</v>
      </c>
      <c r="D10" s="123">
        <v>0</v>
      </c>
      <c r="E10" s="124">
        <v>0</v>
      </c>
      <c r="F10" s="125">
        <f>D10+E10</f>
        <v>0</v>
      </c>
      <c r="G10" s="123">
        <v>0</v>
      </c>
      <c r="H10" s="124">
        <v>0</v>
      </c>
      <c r="I10" s="125">
        <v>0</v>
      </c>
      <c r="J10" s="126">
        <v>26.67</v>
      </c>
      <c r="K10" s="124">
        <v>28.88</v>
      </c>
      <c r="L10" s="125">
        <f>J10+K10</f>
        <v>55.55</v>
      </c>
      <c r="M10" s="126">
        <v>26.67</v>
      </c>
      <c r="N10" s="126">
        <v>79.8</v>
      </c>
      <c r="O10" s="125">
        <f>M10+N10</f>
        <v>106.47</v>
      </c>
      <c r="P10" s="126">
        <v>0</v>
      </c>
      <c r="Q10" s="126">
        <v>0</v>
      </c>
      <c r="R10" s="125">
        <f>P10+Q10</f>
        <v>0</v>
      </c>
      <c r="S10" s="126">
        <v>26.67</v>
      </c>
      <c r="T10" s="126">
        <v>16.72</v>
      </c>
      <c r="U10" s="125">
        <f>S10+T10</f>
        <v>43.39</v>
      </c>
      <c r="V10" s="127">
        <v>26.67</v>
      </c>
      <c r="W10" s="127">
        <v>11.78</v>
      </c>
      <c r="X10" s="128">
        <f>V10+W10</f>
        <v>38.450000000000003</v>
      </c>
      <c r="Y10" s="129">
        <v>26.67</v>
      </c>
      <c r="Z10" s="129">
        <v>0</v>
      </c>
      <c r="AA10" s="130">
        <f>Y10+Z10</f>
        <v>26.67</v>
      </c>
      <c r="AB10" s="129">
        <v>0</v>
      </c>
      <c r="AC10" s="126">
        <f>AA10+AB10</f>
        <v>26.67</v>
      </c>
      <c r="AD10" s="130">
        <f>AB10+AC10</f>
        <v>26.67</v>
      </c>
      <c r="AE10" s="131">
        <v>0</v>
      </c>
      <c r="AF10" s="132">
        <v>42.56</v>
      </c>
      <c r="AG10" s="129">
        <v>42.56</v>
      </c>
      <c r="AH10" s="127">
        <v>0</v>
      </c>
      <c r="AI10" s="127">
        <v>35.340000000000003</v>
      </c>
      <c r="AJ10" s="127">
        <v>35.340000000000003</v>
      </c>
      <c r="AK10" s="127">
        <v>209.24</v>
      </c>
      <c r="AL10" s="127">
        <v>26.6</v>
      </c>
      <c r="AM10" s="127">
        <v>235.84</v>
      </c>
      <c r="AN10" s="15">
        <f t="shared" si="10"/>
        <v>342.59000000000003</v>
      </c>
      <c r="AO10" s="15">
        <f t="shared" ref="AO9:AO10" si="12">E10+H10+K10+N10+Q10+T10+W10+Z10+AC10+AF10+AI10+AL10</f>
        <v>268.34999999999997</v>
      </c>
      <c r="AP10" s="15">
        <f>AN10+AO10</f>
        <v>610.94000000000005</v>
      </c>
    </row>
    <row r="12" spans="1:42" x14ac:dyDescent="0.25">
      <c r="A12" s="142"/>
      <c r="B12" s="142"/>
    </row>
    <row r="14" spans="1:42" ht="15.75" x14ac:dyDescent="0.25">
      <c r="A14" s="3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102"/>
      <c r="AM14" s="102"/>
      <c r="AN14" s="102"/>
      <c r="AO14" s="102"/>
      <c r="AP14" s="102"/>
    </row>
    <row r="15" spans="1:42" ht="15.75" x14ac:dyDescent="0.25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02"/>
      <c r="AM15" s="102"/>
      <c r="AN15" s="102"/>
      <c r="AO15" s="102"/>
      <c r="AP15" s="102"/>
    </row>
  </sheetData>
  <mergeCells count="16">
    <mergeCell ref="AB3:AF3"/>
    <mergeCell ref="AE5:AG5"/>
    <mergeCell ref="AN5:AP5"/>
    <mergeCell ref="A12:B12"/>
    <mergeCell ref="A15:AK15"/>
    <mergeCell ref="AB5:AD5"/>
    <mergeCell ref="AK5:AM5"/>
    <mergeCell ref="AH5:AJ5"/>
    <mergeCell ref="Y5:AA5"/>
    <mergeCell ref="V5:X5"/>
    <mergeCell ref="S5:U5"/>
    <mergeCell ref="P5:R5"/>
    <mergeCell ref="M5:O5"/>
    <mergeCell ref="J5:L5"/>
    <mergeCell ref="G5:I5"/>
    <mergeCell ref="D5:F5"/>
  </mergeCells>
  <pageMargins left="0.7" right="0.7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90" zoomScaleNormal="90" workbookViewId="0">
      <selection activeCell="B30" sqref="B30"/>
    </sheetView>
  </sheetViews>
  <sheetFormatPr baseColWidth="10" defaultRowHeight="15" x14ac:dyDescent="0.25"/>
  <cols>
    <col min="2" max="2" width="30.42578125" customWidth="1"/>
    <col min="3" max="3" width="80.7109375" customWidth="1"/>
    <col min="4" max="4" width="28.5703125" customWidth="1"/>
    <col min="5" max="5" width="30.140625" customWidth="1"/>
    <col min="6" max="6" width="50.5703125" style="26" customWidth="1"/>
  </cols>
  <sheetData>
    <row r="1" spans="1:6" ht="18" customHeight="1" x14ac:dyDescent="0.25">
      <c r="A1" s="146"/>
      <c r="B1" s="21" t="s">
        <v>31</v>
      </c>
      <c r="C1" s="22"/>
      <c r="D1" s="22"/>
      <c r="E1" s="22"/>
      <c r="F1" s="25"/>
    </row>
    <row r="2" spans="1:6" x14ac:dyDescent="0.25">
      <c r="A2" s="146"/>
      <c r="B2" s="35" t="s">
        <v>23</v>
      </c>
      <c r="C2" s="23" t="s">
        <v>24</v>
      </c>
      <c r="D2" s="23" t="s">
        <v>25</v>
      </c>
      <c r="E2" s="23" t="s">
        <v>26</v>
      </c>
      <c r="F2" s="23" t="s">
        <v>27</v>
      </c>
    </row>
    <row r="3" spans="1:6" x14ac:dyDescent="0.25">
      <c r="A3" s="24" t="s">
        <v>20</v>
      </c>
      <c r="B3" s="38" t="s">
        <v>43</v>
      </c>
      <c r="C3" t="s">
        <v>44</v>
      </c>
      <c r="D3" s="42" t="s">
        <v>45</v>
      </c>
      <c r="E3" s="51" t="s">
        <v>34</v>
      </c>
      <c r="F3" s="26" t="s">
        <v>33</v>
      </c>
    </row>
    <row r="4" spans="1:6" x14ac:dyDescent="0.25">
      <c r="A4" s="24" t="s">
        <v>21</v>
      </c>
      <c r="B4" s="38" t="s">
        <v>46</v>
      </c>
      <c r="C4" t="s">
        <v>47</v>
      </c>
      <c r="D4" s="43">
        <v>88.57</v>
      </c>
      <c r="E4" s="51" t="s">
        <v>32</v>
      </c>
      <c r="F4" s="26" t="s">
        <v>48</v>
      </c>
    </row>
    <row r="5" spans="1:6" x14ac:dyDescent="0.25">
      <c r="A5" s="24" t="s">
        <v>22</v>
      </c>
      <c r="B5" s="38" t="s">
        <v>49</v>
      </c>
      <c r="C5" t="s">
        <v>50</v>
      </c>
      <c r="D5" s="43">
        <v>115.32</v>
      </c>
      <c r="E5" s="51" t="s">
        <v>32</v>
      </c>
      <c r="F5" s="26" t="s">
        <v>33</v>
      </c>
    </row>
    <row r="6" spans="1:6" x14ac:dyDescent="0.25">
      <c r="A6" s="24" t="s">
        <v>29</v>
      </c>
      <c r="B6" s="38" t="s">
        <v>51</v>
      </c>
      <c r="C6" t="s">
        <v>52</v>
      </c>
      <c r="D6" s="44">
        <v>104.13</v>
      </c>
      <c r="E6" s="51" t="s">
        <v>32</v>
      </c>
      <c r="F6" s="26" t="s">
        <v>33</v>
      </c>
    </row>
    <row r="7" spans="1:6" ht="30" x14ac:dyDescent="0.25">
      <c r="A7" s="24" t="s">
        <v>30</v>
      </c>
      <c r="B7" s="49" t="s">
        <v>55</v>
      </c>
      <c r="C7" s="50" t="s">
        <v>56</v>
      </c>
      <c r="D7" s="53">
        <v>147.05000000000001</v>
      </c>
      <c r="E7" s="51" t="s">
        <v>32</v>
      </c>
      <c r="F7" s="51" t="s">
        <v>33</v>
      </c>
    </row>
    <row r="8" spans="1:6" ht="30" x14ac:dyDescent="0.25">
      <c r="A8" s="45" t="s">
        <v>53</v>
      </c>
      <c r="B8" s="38" t="s">
        <v>54</v>
      </c>
      <c r="C8" s="52" t="s">
        <v>57</v>
      </c>
      <c r="D8" s="54" t="s">
        <v>58</v>
      </c>
      <c r="E8" s="51" t="s">
        <v>34</v>
      </c>
      <c r="F8" s="51" t="s">
        <v>33</v>
      </c>
    </row>
    <row r="9" spans="1:6" s="46" customFormat="1" x14ac:dyDescent="0.25">
      <c r="A9" s="48"/>
      <c r="F9" s="47"/>
    </row>
    <row r="11" spans="1:6" x14ac:dyDescent="0.25">
      <c r="A11" s="144"/>
      <c r="B11" s="21" t="s">
        <v>35</v>
      </c>
      <c r="C11" s="22"/>
      <c r="D11" s="22"/>
      <c r="E11" s="22"/>
      <c r="F11" s="25"/>
    </row>
    <row r="12" spans="1:6" x14ac:dyDescent="0.25">
      <c r="A12" s="145"/>
      <c r="B12" s="35" t="s">
        <v>23</v>
      </c>
      <c r="C12" s="23" t="s">
        <v>24</v>
      </c>
      <c r="D12" s="55" t="s">
        <v>25</v>
      </c>
      <c r="E12" s="55" t="s">
        <v>26</v>
      </c>
      <c r="F12" s="55" t="s">
        <v>27</v>
      </c>
    </row>
    <row r="13" spans="1:6" x14ac:dyDescent="0.25">
      <c r="A13" s="24" t="s">
        <v>20</v>
      </c>
      <c r="B13" t="s">
        <v>51</v>
      </c>
      <c r="C13" t="s">
        <v>59</v>
      </c>
      <c r="D13" s="34" t="s">
        <v>60</v>
      </c>
      <c r="E13" s="37" t="s">
        <v>34</v>
      </c>
      <c r="F13" s="51" t="s">
        <v>33</v>
      </c>
    </row>
    <row r="14" spans="1:6" ht="30" x14ac:dyDescent="0.25">
      <c r="A14" s="24" t="s">
        <v>21</v>
      </c>
      <c r="B14" s="38" t="s">
        <v>61</v>
      </c>
      <c r="C14" t="s">
        <v>62</v>
      </c>
      <c r="D14" s="34" t="s">
        <v>63</v>
      </c>
      <c r="E14" s="56" t="s">
        <v>34</v>
      </c>
      <c r="F14" s="51" t="s">
        <v>33</v>
      </c>
    </row>
    <row r="15" spans="1:6" ht="30" x14ac:dyDescent="0.25">
      <c r="A15" s="24" t="s">
        <v>22</v>
      </c>
      <c r="B15" s="38" t="s">
        <v>54</v>
      </c>
      <c r="C15" s="52" t="s">
        <v>64</v>
      </c>
      <c r="D15" s="57" t="s">
        <v>65</v>
      </c>
      <c r="E15" s="56" t="s">
        <v>34</v>
      </c>
      <c r="F15" s="51" t="s">
        <v>33</v>
      </c>
    </row>
    <row r="16" spans="1:6" x14ac:dyDescent="0.25">
      <c r="A16" s="48"/>
      <c r="D16" s="34"/>
      <c r="E16" s="37"/>
      <c r="F16" s="51"/>
    </row>
    <row r="18" spans="1:6" x14ac:dyDescent="0.25">
      <c r="A18" s="144"/>
      <c r="B18" s="21" t="s">
        <v>37</v>
      </c>
      <c r="C18" s="22"/>
      <c r="D18" s="22"/>
      <c r="E18" s="22"/>
      <c r="F18" s="25"/>
    </row>
    <row r="19" spans="1:6" x14ac:dyDescent="0.25">
      <c r="A19" s="145"/>
      <c r="B19" s="35" t="s">
        <v>23</v>
      </c>
      <c r="C19" s="23" t="s">
        <v>24</v>
      </c>
      <c r="D19" s="36" t="s">
        <v>25</v>
      </c>
      <c r="E19" s="23" t="s">
        <v>26</v>
      </c>
      <c r="F19" s="23" t="s">
        <v>27</v>
      </c>
    </row>
    <row r="20" spans="1:6" ht="30" x14ac:dyDescent="0.25">
      <c r="A20" s="24" t="s">
        <v>20</v>
      </c>
      <c r="B20" s="58" t="s">
        <v>61</v>
      </c>
      <c r="C20" s="66" t="s">
        <v>66</v>
      </c>
      <c r="D20" s="57" t="s">
        <v>67</v>
      </c>
      <c r="E20" s="51" t="s">
        <v>34</v>
      </c>
      <c r="F20" s="51" t="s">
        <v>33</v>
      </c>
    </row>
    <row r="21" spans="1:6" ht="30" x14ac:dyDescent="0.25">
      <c r="A21" s="24" t="s">
        <v>21</v>
      </c>
      <c r="B21" s="38" t="s">
        <v>54</v>
      </c>
      <c r="C21" s="66" t="s">
        <v>68</v>
      </c>
      <c r="D21" s="59" t="s">
        <v>65</v>
      </c>
      <c r="E21" s="56" t="s">
        <v>34</v>
      </c>
      <c r="F21" s="51" t="s">
        <v>36</v>
      </c>
    </row>
    <row r="22" spans="1:6" x14ac:dyDescent="0.25">
      <c r="A22" s="48"/>
      <c r="B22" s="38"/>
      <c r="C22" s="38"/>
      <c r="D22" s="59"/>
      <c r="E22" s="56"/>
    </row>
    <row r="24" spans="1:6" x14ac:dyDescent="0.25">
      <c r="A24" s="144"/>
      <c r="B24" s="21" t="s">
        <v>69</v>
      </c>
      <c r="C24" s="22"/>
      <c r="D24" s="22"/>
      <c r="E24" s="22"/>
      <c r="F24" s="25"/>
    </row>
    <row r="25" spans="1:6" x14ac:dyDescent="0.25">
      <c r="A25" s="145"/>
      <c r="B25" s="35" t="s">
        <v>23</v>
      </c>
      <c r="C25" s="23" t="s">
        <v>24</v>
      </c>
      <c r="D25" s="23" t="s">
        <v>25</v>
      </c>
      <c r="E25" s="23" t="s">
        <v>26</v>
      </c>
      <c r="F25" s="23" t="s">
        <v>27</v>
      </c>
    </row>
    <row r="26" spans="1:6" ht="30" x14ac:dyDescent="0.25">
      <c r="A26" s="24" t="s">
        <v>20</v>
      </c>
      <c r="B26" s="58" t="s">
        <v>61</v>
      </c>
      <c r="C26" s="66" t="s">
        <v>70</v>
      </c>
      <c r="D26" s="57" t="s">
        <v>72</v>
      </c>
      <c r="E26" s="51" t="s">
        <v>34</v>
      </c>
      <c r="F26" s="51" t="s">
        <v>33</v>
      </c>
    </row>
    <row r="27" spans="1:6" ht="30" x14ac:dyDescent="0.25">
      <c r="A27" s="24" t="s">
        <v>21</v>
      </c>
      <c r="B27" s="38" t="s">
        <v>54</v>
      </c>
      <c r="C27" s="66" t="s">
        <v>71</v>
      </c>
      <c r="D27" s="94" t="s">
        <v>65</v>
      </c>
      <c r="E27" s="56" t="s">
        <v>34</v>
      </c>
      <c r="F27" s="51" t="s">
        <v>36</v>
      </c>
    </row>
    <row r="30" spans="1:6" ht="18" customHeight="1" x14ac:dyDescent="0.25">
      <c r="A30" s="60"/>
      <c r="B30" s="21" t="s">
        <v>73</v>
      </c>
      <c r="C30" s="22"/>
      <c r="D30" s="61"/>
      <c r="E30" s="22"/>
      <c r="F30" s="25"/>
    </row>
    <row r="31" spans="1:6" ht="18" customHeight="1" x14ac:dyDescent="0.25">
      <c r="A31" s="65"/>
      <c r="B31" s="36" t="s">
        <v>23</v>
      </c>
      <c r="C31" s="63" t="s">
        <v>24</v>
      </c>
      <c r="D31" s="64" t="s">
        <v>25</v>
      </c>
      <c r="E31" s="73" t="s">
        <v>26</v>
      </c>
      <c r="F31" s="73" t="s">
        <v>27</v>
      </c>
    </row>
    <row r="32" spans="1:6" ht="43.5" customHeight="1" x14ac:dyDescent="0.25">
      <c r="A32" s="62" t="s">
        <v>20</v>
      </c>
      <c r="B32" s="74" t="s">
        <v>74</v>
      </c>
      <c r="C32" s="67" t="s">
        <v>75</v>
      </c>
      <c r="D32" s="95" t="s">
        <v>76</v>
      </c>
      <c r="E32" s="70" t="s">
        <v>77</v>
      </c>
      <c r="F32" s="71"/>
    </row>
    <row r="33" spans="1:6" ht="18" customHeight="1" x14ac:dyDescent="0.25">
      <c r="A33" s="62" t="s">
        <v>21</v>
      </c>
      <c r="B33" s="75" t="s">
        <v>78</v>
      </c>
      <c r="C33" s="68" t="s">
        <v>79</v>
      </c>
      <c r="D33" s="95" t="s">
        <v>76</v>
      </c>
      <c r="E33" s="70" t="s">
        <v>77</v>
      </c>
      <c r="F33" s="71"/>
    </row>
    <row r="34" spans="1:6" ht="34.5" customHeight="1" x14ac:dyDescent="0.25">
      <c r="A34" s="62" t="s">
        <v>22</v>
      </c>
      <c r="B34" s="75" t="s">
        <v>80</v>
      </c>
      <c r="C34" s="67" t="s">
        <v>81</v>
      </c>
      <c r="D34" s="95" t="s">
        <v>76</v>
      </c>
      <c r="E34" s="70" t="s">
        <v>82</v>
      </c>
      <c r="F34" s="71"/>
    </row>
    <row r="35" spans="1:6" ht="38.25" customHeight="1" x14ac:dyDescent="0.25">
      <c r="A35" s="62" t="s">
        <v>29</v>
      </c>
      <c r="B35" s="76" t="s">
        <v>83</v>
      </c>
      <c r="C35" s="67" t="s">
        <v>84</v>
      </c>
      <c r="D35" s="95" t="s">
        <v>76</v>
      </c>
      <c r="E35" s="70" t="s">
        <v>82</v>
      </c>
      <c r="F35" s="71"/>
    </row>
    <row r="36" spans="1:6" ht="45" customHeight="1" x14ac:dyDescent="0.25">
      <c r="A36" s="62" t="s">
        <v>30</v>
      </c>
      <c r="B36" s="75" t="s">
        <v>85</v>
      </c>
      <c r="C36" s="67" t="s">
        <v>86</v>
      </c>
      <c r="D36" s="95" t="s">
        <v>76</v>
      </c>
      <c r="E36" s="70" t="s">
        <v>82</v>
      </c>
      <c r="F36" s="71"/>
    </row>
    <row r="37" spans="1:6" ht="45" customHeight="1" x14ac:dyDescent="0.25">
      <c r="A37" s="45" t="s">
        <v>53</v>
      </c>
      <c r="B37" s="75" t="s">
        <v>87</v>
      </c>
      <c r="C37" s="67" t="s">
        <v>88</v>
      </c>
      <c r="D37" s="96" t="s">
        <v>89</v>
      </c>
      <c r="E37" s="70" t="s">
        <v>82</v>
      </c>
      <c r="F37" s="51" t="s">
        <v>36</v>
      </c>
    </row>
    <row r="38" spans="1:6" ht="50.25" customHeight="1" x14ac:dyDescent="0.25">
      <c r="A38" s="45" t="s">
        <v>90</v>
      </c>
      <c r="B38" s="76" t="s">
        <v>91</v>
      </c>
      <c r="C38" s="67" t="s">
        <v>92</v>
      </c>
      <c r="D38" s="95" t="s">
        <v>76</v>
      </c>
      <c r="E38" s="70" t="s">
        <v>82</v>
      </c>
      <c r="F38" s="71"/>
    </row>
    <row r="39" spans="1:6" ht="18" customHeight="1" x14ac:dyDescent="0.25">
      <c r="A39" s="45" t="s">
        <v>93</v>
      </c>
      <c r="B39" s="75" t="s">
        <v>94</v>
      </c>
      <c r="C39" s="67" t="s">
        <v>95</v>
      </c>
      <c r="D39" s="95" t="s">
        <v>76</v>
      </c>
      <c r="E39" s="71" t="s">
        <v>17</v>
      </c>
      <c r="F39" s="71"/>
    </row>
    <row r="42" spans="1:6" ht="18" customHeight="1" x14ac:dyDescent="0.25">
      <c r="A42" s="60"/>
      <c r="B42" s="21" t="s">
        <v>96</v>
      </c>
      <c r="C42" s="22"/>
      <c r="D42" s="61"/>
      <c r="E42" s="22"/>
      <c r="F42" s="25"/>
    </row>
    <row r="43" spans="1:6" ht="18" customHeight="1" x14ac:dyDescent="0.25">
      <c r="A43" s="65"/>
      <c r="B43" s="73" t="s">
        <v>23</v>
      </c>
      <c r="C43" s="73" t="s">
        <v>24</v>
      </c>
      <c r="D43" s="77" t="s">
        <v>25</v>
      </c>
      <c r="E43" s="69" t="s">
        <v>26</v>
      </c>
      <c r="F43" s="73" t="s">
        <v>27</v>
      </c>
    </row>
    <row r="44" spans="1:6" ht="43.5" customHeight="1" x14ac:dyDescent="0.25">
      <c r="A44" s="78" t="s">
        <v>20</v>
      </c>
      <c r="B44" s="80" t="s">
        <v>97</v>
      </c>
      <c r="C44" s="90" t="s">
        <v>98</v>
      </c>
      <c r="D44" s="92" t="s">
        <v>76</v>
      </c>
      <c r="E44" s="81" t="s">
        <v>17</v>
      </c>
      <c r="F44" s="79"/>
    </row>
    <row r="45" spans="1:6" ht="18" customHeight="1" x14ac:dyDescent="0.25">
      <c r="A45" s="78" t="s">
        <v>21</v>
      </c>
      <c r="B45" s="82" t="s">
        <v>99</v>
      </c>
      <c r="C45" s="91" t="s">
        <v>100</v>
      </c>
      <c r="D45" s="93" t="s">
        <v>76</v>
      </c>
      <c r="E45" s="70" t="s">
        <v>17</v>
      </c>
      <c r="F45" s="71"/>
    </row>
    <row r="46" spans="1:6" ht="34.5" customHeight="1" x14ac:dyDescent="0.25">
      <c r="A46" s="78" t="s">
        <v>22</v>
      </c>
      <c r="B46" s="82" t="s">
        <v>101</v>
      </c>
      <c r="C46" s="91" t="s">
        <v>102</v>
      </c>
      <c r="D46" s="93" t="s">
        <v>76</v>
      </c>
      <c r="E46" s="84" t="s">
        <v>17</v>
      </c>
      <c r="F46" s="71"/>
    </row>
    <row r="47" spans="1:6" ht="34.5" customHeight="1" x14ac:dyDescent="0.25">
      <c r="A47" s="78" t="s">
        <v>29</v>
      </c>
      <c r="B47" s="82" t="s">
        <v>103</v>
      </c>
      <c r="C47" s="91" t="s">
        <v>104</v>
      </c>
      <c r="D47" s="93" t="s">
        <v>76</v>
      </c>
      <c r="E47" s="84" t="s">
        <v>17</v>
      </c>
      <c r="F47" s="71"/>
    </row>
    <row r="48" spans="1:6" ht="38.25" customHeight="1" x14ac:dyDescent="0.25">
      <c r="A48" s="78" t="s">
        <v>30</v>
      </c>
      <c r="B48" s="85" t="s">
        <v>105</v>
      </c>
      <c r="C48" s="85" t="s">
        <v>106</v>
      </c>
      <c r="D48" s="93" t="s">
        <v>76</v>
      </c>
      <c r="E48" s="84" t="s">
        <v>17</v>
      </c>
      <c r="F48" s="71"/>
    </row>
    <row r="49" spans="1:6" ht="45" customHeight="1" x14ac:dyDescent="0.25">
      <c r="A49" s="78" t="s">
        <v>53</v>
      </c>
      <c r="B49" s="82" t="s">
        <v>107</v>
      </c>
      <c r="C49" s="91" t="s">
        <v>108</v>
      </c>
      <c r="D49" s="93" t="s">
        <v>76</v>
      </c>
      <c r="E49" s="84" t="s">
        <v>17</v>
      </c>
      <c r="F49" s="71"/>
    </row>
    <row r="50" spans="1:6" ht="45" customHeight="1" x14ac:dyDescent="0.25">
      <c r="A50" s="78" t="s">
        <v>90</v>
      </c>
      <c r="B50" s="82" t="s">
        <v>109</v>
      </c>
      <c r="C50" s="91" t="s">
        <v>110</v>
      </c>
      <c r="D50" s="93" t="s">
        <v>76</v>
      </c>
      <c r="E50" s="84" t="s">
        <v>17</v>
      </c>
      <c r="F50" s="71"/>
    </row>
    <row r="51" spans="1:6" ht="45" customHeight="1" x14ac:dyDescent="0.25">
      <c r="A51" s="78" t="s">
        <v>93</v>
      </c>
      <c r="B51" s="82" t="s">
        <v>111</v>
      </c>
      <c r="C51" s="91" t="s">
        <v>112</v>
      </c>
      <c r="D51" s="93" t="s">
        <v>76</v>
      </c>
      <c r="E51" s="84" t="s">
        <v>113</v>
      </c>
      <c r="F51" s="72"/>
    </row>
    <row r="52" spans="1:6" ht="23.25" customHeight="1" x14ac:dyDescent="0.25">
      <c r="A52" s="78" t="s">
        <v>114</v>
      </c>
      <c r="B52" s="82" t="s">
        <v>115</v>
      </c>
      <c r="C52" s="91" t="s">
        <v>116</v>
      </c>
      <c r="D52" s="93" t="s">
        <v>76</v>
      </c>
      <c r="E52" s="86" t="s">
        <v>17</v>
      </c>
      <c r="F52" s="71"/>
    </row>
    <row r="53" spans="1:6" ht="32.25" customHeight="1" x14ac:dyDescent="0.25">
      <c r="A53" s="78" t="s">
        <v>117</v>
      </c>
      <c r="B53" s="83" t="s">
        <v>118</v>
      </c>
      <c r="C53" s="85" t="s">
        <v>119</v>
      </c>
      <c r="D53" s="93" t="s">
        <v>76</v>
      </c>
      <c r="E53" s="87" t="s">
        <v>17</v>
      </c>
      <c r="F53" s="71"/>
    </row>
    <row r="54" spans="1:6" ht="31.5" customHeight="1" x14ac:dyDescent="0.25">
      <c r="A54" s="78" t="s">
        <v>120</v>
      </c>
      <c r="B54" s="82" t="s">
        <v>121</v>
      </c>
      <c r="C54" s="88" t="s">
        <v>122</v>
      </c>
      <c r="D54" s="93" t="s">
        <v>76</v>
      </c>
      <c r="E54" s="87" t="s">
        <v>123</v>
      </c>
      <c r="F54" s="71"/>
    </row>
    <row r="55" spans="1:6" ht="23.25" customHeight="1" x14ac:dyDescent="0.25">
      <c r="A55" s="78" t="s">
        <v>124</v>
      </c>
      <c r="B55" s="82" t="s">
        <v>125</v>
      </c>
      <c r="C55" s="88" t="s">
        <v>126</v>
      </c>
      <c r="D55" s="93" t="s">
        <v>76</v>
      </c>
      <c r="E55" s="87" t="s">
        <v>123</v>
      </c>
      <c r="F55" s="71"/>
    </row>
    <row r="56" spans="1:6" ht="23.25" customHeight="1" x14ac:dyDescent="0.25">
      <c r="A56" s="78" t="s">
        <v>127</v>
      </c>
      <c r="B56" s="82" t="s">
        <v>128</v>
      </c>
      <c r="C56" s="88" t="s">
        <v>129</v>
      </c>
      <c r="D56" s="93" t="s">
        <v>76</v>
      </c>
      <c r="E56" s="87" t="s">
        <v>17</v>
      </c>
      <c r="F56" s="71"/>
    </row>
    <row r="57" spans="1:6" ht="45.75" customHeight="1" x14ac:dyDescent="0.25">
      <c r="A57" s="78" t="s">
        <v>130</v>
      </c>
      <c r="B57" s="82" t="s">
        <v>131</v>
      </c>
      <c r="C57" s="88" t="s">
        <v>132</v>
      </c>
      <c r="D57" s="93" t="s">
        <v>76</v>
      </c>
      <c r="E57" s="87" t="s">
        <v>17</v>
      </c>
      <c r="F57" s="71"/>
    </row>
    <row r="58" spans="1:6" ht="34.5" customHeight="1" x14ac:dyDescent="0.25">
      <c r="A58" s="78" t="s">
        <v>133</v>
      </c>
      <c r="B58" s="85" t="s">
        <v>134</v>
      </c>
      <c r="C58" s="88" t="s">
        <v>135</v>
      </c>
      <c r="D58" s="93" t="s">
        <v>76</v>
      </c>
      <c r="E58" s="87" t="s">
        <v>17</v>
      </c>
      <c r="F58" s="71"/>
    </row>
    <row r="59" spans="1:6" ht="29.25" customHeight="1" x14ac:dyDescent="0.25">
      <c r="A59" s="78" t="s">
        <v>136</v>
      </c>
      <c r="B59" s="82" t="s">
        <v>137</v>
      </c>
      <c r="C59" s="88" t="s">
        <v>138</v>
      </c>
      <c r="D59" s="147" t="s">
        <v>76</v>
      </c>
      <c r="E59" s="143" t="s">
        <v>139</v>
      </c>
      <c r="F59" s="71"/>
    </row>
    <row r="60" spans="1:6" ht="26.25" customHeight="1" x14ac:dyDescent="0.25">
      <c r="A60" s="78" t="s">
        <v>140</v>
      </c>
      <c r="B60" s="82" t="s">
        <v>141</v>
      </c>
      <c r="C60" s="88" t="s">
        <v>142</v>
      </c>
      <c r="D60" s="147"/>
      <c r="E60" s="143"/>
      <c r="F60" s="71"/>
    </row>
    <row r="61" spans="1:6" ht="23.25" customHeight="1" x14ac:dyDescent="0.25">
      <c r="A61" s="78" t="s">
        <v>143</v>
      </c>
      <c r="B61" s="82" t="s">
        <v>144</v>
      </c>
      <c r="C61" s="88" t="s">
        <v>145</v>
      </c>
      <c r="D61" s="93" t="s">
        <v>76</v>
      </c>
      <c r="E61" s="87" t="s">
        <v>17</v>
      </c>
      <c r="F61" s="71"/>
    </row>
    <row r="62" spans="1:6" ht="36.75" customHeight="1" x14ac:dyDescent="0.25">
      <c r="A62" s="78" t="s">
        <v>146</v>
      </c>
      <c r="B62" s="85" t="s">
        <v>147</v>
      </c>
      <c r="C62" s="88" t="s">
        <v>148</v>
      </c>
      <c r="D62" s="93" t="s">
        <v>76</v>
      </c>
      <c r="E62" s="87" t="s">
        <v>149</v>
      </c>
      <c r="F62" s="71"/>
    </row>
    <row r="63" spans="1:6" ht="18" customHeight="1" x14ac:dyDescent="0.25">
      <c r="A63" s="78" t="s">
        <v>150</v>
      </c>
      <c r="B63" s="89" t="s">
        <v>151</v>
      </c>
      <c r="C63" s="72" t="s">
        <v>152</v>
      </c>
      <c r="D63" s="93" t="s">
        <v>76</v>
      </c>
      <c r="E63" s="87" t="s">
        <v>17</v>
      </c>
      <c r="F63" s="71"/>
    </row>
  </sheetData>
  <mergeCells count="6">
    <mergeCell ref="E59:E60"/>
    <mergeCell ref="A24:A25"/>
    <mergeCell ref="A1:A2"/>
    <mergeCell ref="A11:A12"/>
    <mergeCell ref="A18:A19"/>
    <mergeCell ref="D59:D6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zoomScaleNormal="100" workbookViewId="0">
      <selection activeCell="C29" sqref="C29"/>
    </sheetView>
  </sheetViews>
  <sheetFormatPr baseColWidth="10" defaultRowHeight="15" x14ac:dyDescent="0.25"/>
  <cols>
    <col min="2" max="2" width="46" customWidth="1"/>
    <col min="3" max="3" width="76.5703125" customWidth="1"/>
    <col min="4" max="4" width="15.42578125" bestFit="1" customWidth="1"/>
    <col min="5" max="5" width="42.5703125" bestFit="1" customWidth="1"/>
  </cols>
  <sheetData>
    <row r="2" spans="2:5" x14ac:dyDescent="0.25">
      <c r="B2" s="29" t="s">
        <v>183</v>
      </c>
      <c r="C2" s="97"/>
      <c r="D2" s="97"/>
      <c r="E2" s="98"/>
    </row>
    <row r="3" spans="2:5" x14ac:dyDescent="0.25">
      <c r="B3" s="27" t="s">
        <v>28</v>
      </c>
      <c r="C3" s="27" t="s">
        <v>24</v>
      </c>
      <c r="D3" s="27" t="s">
        <v>25</v>
      </c>
      <c r="E3" s="27" t="s">
        <v>27</v>
      </c>
    </row>
    <row r="4" spans="2:5" x14ac:dyDescent="0.25">
      <c r="B4" s="39" t="s">
        <v>153</v>
      </c>
      <c r="C4" s="39" t="s">
        <v>38</v>
      </c>
      <c r="D4" s="28">
        <v>873.06</v>
      </c>
      <c r="E4" s="39" t="s">
        <v>173</v>
      </c>
    </row>
    <row r="5" spans="2:5" x14ac:dyDescent="0.25">
      <c r="B5" s="39" t="s">
        <v>154</v>
      </c>
      <c r="C5" s="39" t="s">
        <v>42</v>
      </c>
      <c r="D5" s="28">
        <v>192.48</v>
      </c>
      <c r="E5" s="39" t="s">
        <v>174</v>
      </c>
    </row>
    <row r="6" spans="2:5" x14ac:dyDescent="0.25">
      <c r="B6" s="40" t="s">
        <v>39</v>
      </c>
      <c r="C6" s="41" t="s">
        <v>40</v>
      </c>
      <c r="D6" s="28">
        <v>603.12</v>
      </c>
      <c r="E6" s="40" t="s">
        <v>175</v>
      </c>
    </row>
    <row r="7" spans="2:5" x14ac:dyDescent="0.25">
      <c r="B7" s="39" t="s">
        <v>155</v>
      </c>
      <c r="C7" s="39" t="s">
        <v>156</v>
      </c>
      <c r="D7" s="28">
        <v>280.01</v>
      </c>
      <c r="E7" s="39" t="s">
        <v>176</v>
      </c>
    </row>
    <row r="8" spans="2:5" x14ac:dyDescent="0.25">
      <c r="B8" s="40" t="s">
        <v>157</v>
      </c>
      <c r="C8" s="39" t="s">
        <v>156</v>
      </c>
      <c r="D8" s="28">
        <v>15</v>
      </c>
      <c r="E8" s="40" t="s">
        <v>158</v>
      </c>
    </row>
    <row r="9" spans="2:5" x14ac:dyDescent="0.25">
      <c r="B9" s="39" t="s">
        <v>155</v>
      </c>
      <c r="C9" s="40" t="s">
        <v>159</v>
      </c>
      <c r="D9" s="28">
        <v>212</v>
      </c>
      <c r="E9" s="40" t="s">
        <v>177</v>
      </c>
    </row>
    <row r="10" spans="2:5" x14ac:dyDescent="0.25">
      <c r="B10" s="39" t="s">
        <v>155</v>
      </c>
      <c r="C10" s="39" t="s">
        <v>160</v>
      </c>
      <c r="D10" s="28">
        <v>70</v>
      </c>
      <c r="E10" s="39" t="s">
        <v>161</v>
      </c>
    </row>
    <row r="11" spans="2:5" x14ac:dyDescent="0.25">
      <c r="B11" s="39" t="s">
        <v>155</v>
      </c>
      <c r="C11" s="40" t="s">
        <v>162</v>
      </c>
      <c r="D11" s="30">
        <v>318.18</v>
      </c>
      <c r="E11" s="40" t="s">
        <v>174</v>
      </c>
    </row>
    <row r="12" spans="2:5" x14ac:dyDescent="0.25">
      <c r="B12" s="39" t="s">
        <v>155</v>
      </c>
      <c r="C12" s="40" t="s">
        <v>163</v>
      </c>
      <c r="D12" s="31">
        <v>187.5</v>
      </c>
      <c r="E12" s="40" t="s">
        <v>178</v>
      </c>
    </row>
    <row r="13" spans="2:5" x14ac:dyDescent="0.25">
      <c r="B13" s="40" t="s">
        <v>165</v>
      </c>
      <c r="C13" s="40" t="s">
        <v>164</v>
      </c>
      <c r="D13" s="30">
        <v>488.84</v>
      </c>
      <c r="E13" s="40" t="s">
        <v>41</v>
      </c>
    </row>
    <row r="14" spans="2:5" x14ac:dyDescent="0.25">
      <c r="B14" s="40" t="s">
        <v>166</v>
      </c>
      <c r="C14" s="40" t="s">
        <v>170</v>
      </c>
      <c r="D14" s="32">
        <v>130</v>
      </c>
      <c r="E14" s="40" t="s">
        <v>167</v>
      </c>
    </row>
    <row r="15" spans="2:5" x14ac:dyDescent="0.25">
      <c r="B15" s="40" t="s">
        <v>168</v>
      </c>
      <c r="C15" s="40" t="s">
        <v>169</v>
      </c>
      <c r="D15" s="32">
        <v>726</v>
      </c>
      <c r="E15" s="40" t="s">
        <v>171</v>
      </c>
    </row>
    <row r="16" spans="2:5" x14ac:dyDescent="0.25">
      <c r="B16" s="40" t="s">
        <v>172</v>
      </c>
      <c r="C16" s="40" t="s">
        <v>42</v>
      </c>
      <c r="D16" s="30">
        <v>1399.99</v>
      </c>
      <c r="E16" s="40" t="s">
        <v>179</v>
      </c>
    </row>
    <row r="17" spans="2:5" x14ac:dyDescent="0.25">
      <c r="B17" s="40" t="s">
        <v>180</v>
      </c>
      <c r="C17" s="40" t="s">
        <v>42</v>
      </c>
      <c r="D17" s="30">
        <v>2100.56</v>
      </c>
      <c r="E17" s="40" t="s">
        <v>181</v>
      </c>
    </row>
    <row r="18" spans="2:5" x14ac:dyDescent="0.25">
      <c r="B18" s="40" t="s">
        <v>182</v>
      </c>
      <c r="C18" s="40" t="s">
        <v>42</v>
      </c>
      <c r="D18" s="30">
        <v>3267</v>
      </c>
      <c r="E18" s="40" t="s">
        <v>171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Usuario de Windows</cp:lastModifiedBy>
  <dcterms:created xsi:type="dcterms:W3CDTF">2018-12-13T11:35:10Z</dcterms:created>
  <dcterms:modified xsi:type="dcterms:W3CDTF">2022-02-08T09:57:50Z</dcterms:modified>
</cp:coreProperties>
</file>