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80" windowHeight="9855" tabRatio="311"/>
  </bookViews>
  <sheets>
    <sheet name="Dietas" sheetId="4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L14" i="4" l="1"/>
  <c r="AK14" i="4"/>
  <c r="AM14" i="4" s="1"/>
  <c r="AI14" i="4"/>
  <c r="AH14" i="4"/>
  <c r="AJ14" i="4" s="1"/>
  <c r="AF14" i="4"/>
  <c r="AE14" i="4"/>
  <c r="AC14" i="4"/>
  <c r="AB14" i="4"/>
  <c r="AD14" i="4" s="1"/>
  <c r="Z14" i="4"/>
  <c r="Y14" i="4"/>
  <c r="W14" i="4"/>
  <c r="V14" i="4"/>
  <c r="T14" i="4"/>
  <c r="S14" i="4"/>
  <c r="Q14" i="4"/>
  <c r="P14" i="4"/>
  <c r="N14" i="4"/>
  <c r="M14" i="4"/>
  <c r="K14" i="4"/>
  <c r="J14" i="4"/>
  <c r="H14" i="4"/>
  <c r="G14" i="4"/>
  <c r="E14" i="4"/>
  <c r="D14" i="4"/>
  <c r="AO13" i="4"/>
  <c r="AN13" i="4"/>
  <c r="AM13" i="4"/>
  <c r="AJ13" i="4"/>
  <c r="AG13" i="4"/>
  <c r="AD13" i="4"/>
  <c r="AA13" i="4"/>
  <c r="X13" i="4"/>
  <c r="U13" i="4"/>
  <c r="R13" i="4"/>
  <c r="O13" i="4"/>
  <c r="L13" i="4"/>
  <c r="I13" i="4"/>
  <c r="F13" i="4"/>
  <c r="AO12" i="4"/>
  <c r="AN12" i="4"/>
  <c r="AM12" i="4"/>
  <c r="AJ12" i="4"/>
  <c r="AG12" i="4"/>
  <c r="AD12" i="4"/>
  <c r="AA12" i="4"/>
  <c r="X12" i="4"/>
  <c r="U12" i="4"/>
  <c r="R12" i="4"/>
  <c r="O12" i="4"/>
  <c r="L12" i="4"/>
  <c r="I12" i="4"/>
  <c r="F12" i="4"/>
  <c r="AO11" i="4"/>
  <c r="AN11" i="4"/>
  <c r="AM11" i="4"/>
  <c r="AJ11" i="4"/>
  <c r="AG11" i="4"/>
  <c r="AD11" i="4"/>
  <c r="AA11" i="4"/>
  <c r="X11" i="4"/>
  <c r="U11" i="4"/>
  <c r="R11" i="4"/>
  <c r="O11" i="4"/>
  <c r="L11" i="4"/>
  <c r="I11" i="4"/>
  <c r="F11" i="4"/>
  <c r="AO10" i="4"/>
  <c r="AN10" i="4"/>
  <c r="AM10" i="4"/>
  <c r="AJ10" i="4"/>
  <c r="AG10" i="4"/>
  <c r="AD10" i="4"/>
  <c r="AA10" i="4"/>
  <c r="X10" i="4"/>
  <c r="U10" i="4"/>
  <c r="R10" i="4"/>
  <c r="O10" i="4"/>
  <c r="L10" i="4"/>
  <c r="I10" i="4"/>
  <c r="F10" i="4"/>
  <c r="AO9" i="4"/>
  <c r="AN9" i="4"/>
  <c r="AM9" i="4"/>
  <c r="AJ9" i="4"/>
  <c r="AG9" i="4"/>
  <c r="AD9" i="4"/>
  <c r="AA9" i="4"/>
  <c r="X9" i="4"/>
  <c r="U9" i="4"/>
  <c r="R9" i="4"/>
  <c r="O9" i="4"/>
  <c r="L9" i="4"/>
  <c r="I9" i="4"/>
  <c r="F9" i="4"/>
  <c r="AO8" i="4"/>
  <c r="AN8" i="4"/>
  <c r="AM8" i="4"/>
  <c r="AJ8" i="4"/>
  <c r="AG8" i="4"/>
  <c r="AD8" i="4"/>
  <c r="AA8" i="4"/>
  <c r="AO7" i="4"/>
  <c r="AN7" i="4"/>
  <c r="AM7" i="4"/>
  <c r="AJ7" i="4"/>
  <c r="AG7" i="4"/>
  <c r="AD7" i="4"/>
  <c r="AA7" i="4"/>
  <c r="X7" i="4"/>
  <c r="U7" i="4"/>
  <c r="R7" i="4"/>
  <c r="O7" i="4"/>
  <c r="L7" i="4"/>
  <c r="I7" i="4"/>
  <c r="F7" i="4"/>
  <c r="AO6" i="4"/>
  <c r="AN6" i="4"/>
  <c r="AM6" i="4"/>
  <c r="AJ6" i="4"/>
  <c r="AG6" i="4"/>
  <c r="AD6" i="4"/>
  <c r="AA6" i="4"/>
  <c r="AA14" i="4" s="1"/>
  <c r="X6" i="4"/>
  <c r="U6" i="4"/>
  <c r="R6" i="4"/>
  <c r="O6" i="4"/>
  <c r="O14" i="4" s="1"/>
  <c r="L6" i="4"/>
  <c r="I6" i="4"/>
  <c r="F6" i="4"/>
  <c r="R14" i="4" l="1"/>
  <c r="AO14" i="4"/>
  <c r="AN14" i="4"/>
  <c r="I14" i="4"/>
  <c r="U14" i="4"/>
  <c r="AG14" i="4"/>
  <c r="L14" i="4"/>
  <c r="X14" i="4"/>
  <c r="F14" i="4"/>
</calcChain>
</file>

<file path=xl/sharedStrings.xml><?xml version="1.0" encoding="utf-8"?>
<sst xmlns="http://schemas.openxmlformats.org/spreadsheetml/2006/main" count="179" uniqueCount="102">
  <si>
    <t>Alto Cargo: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</si>
  <si>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</si>
  <si>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</si>
  <si>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</si>
  <si>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</si>
  <si>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</si>
  <si>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</si>
  <si>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</si>
  <si>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LIDIA CLARA RODRÍGUEZ GARCÍA - DIRECTORA GENERAL DE POLITICA Y PLANIFICACIÓN SANITARIA</t>
  </si>
  <si>
    <t xml:space="preserve">Actualizado: </t>
  </si>
  <si>
    <t>CONSEJERÍA DE SALUD</t>
  </si>
  <si>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</si>
  <si>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</si>
  <si>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</si>
  <si>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</si>
  <si>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</si>
  <si>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</si>
  <si>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</si>
  <si>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</si>
  <si>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</si>
  <si>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</si>
  <si>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</si>
  <si>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</si>
  <si>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</si>
  <si>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</si>
  <si>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</si>
  <si>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</si>
  <si>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</si>
  <si>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</si>
  <si>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</si>
  <si>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</si>
  <si>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PABLO IGNACIO FERNÁNDEZ MUÑIZ</t>
  </si>
  <si>
    <t>CONSEJERO SALUD</t>
  </si>
  <si>
    <t>411A</t>
  </si>
  <si>
    <t>EULALIA FERNÁNDEZ MÉNDEZ</t>
  </si>
  <si>
    <t>SECRETARIA GENERAL TÉCNICA</t>
  </si>
  <si>
    <t>JEFA DE GABINETE</t>
  </si>
  <si>
    <t>RAFAEL COFIÑO FERNÁNDEZ</t>
  </si>
  <si>
    <t>DIRECTOR GENERAL SALUD PÚBLICA</t>
  </si>
  <si>
    <t>412P</t>
  </si>
  <si>
    <t>LIDIA CLARA RODRÍGUEZ GARCÍA</t>
  </si>
  <si>
    <t>DIRECTORA GENERAL POLÍTICAY PLANIFICACIÓN SANITARIAS</t>
  </si>
  <si>
    <t>413D</t>
  </si>
  <si>
    <t>MARÍA ELENA LLORENTE FERNÁNDEZ</t>
  </si>
  <si>
    <t>DIRECTORA GENERAL CALIDAD, TRANSFORMACIÓN Y GESTIÓN DEL CONOCIMIENTO</t>
  </si>
  <si>
    <t>413C</t>
  </si>
  <si>
    <t>SERGIO VALLES GARCÍA</t>
  </si>
  <si>
    <t>DIRECTOR GENERAL CUIDADOS, HUMANIZACIÓN Y ATENCIÓN SOCIOSANITARIA</t>
  </si>
  <si>
    <t>413E</t>
  </si>
  <si>
    <t>JOSÉ IGNACIO ALTOLAGUIRRE BERNACER</t>
  </si>
  <si>
    <t>DIRECTOR AGENCIA SEGURIDAD ALIMENTARIA, SANIDAD AMBIENTAL Y CONSUMO</t>
  </si>
  <si>
    <t>443E</t>
  </si>
  <si>
    <t>VANESA FERNÁNDEZ GARCÍA</t>
  </si>
  <si>
    <t>PABLO I. FERNÁNDEZ MUÑIZ - CONSEJERO DE SALUD</t>
  </si>
  <si>
    <t>Reunión Consejero Interterritorial del Sistema Nacional de Salud</t>
  </si>
  <si>
    <t>Avoris Retail Dividion S.L.</t>
  </si>
  <si>
    <t>INDEMNIZACIONES POR RAZÓN DE SERVICIO ABONADAS A ALTOS CARGOS EN EL AÑO 2021</t>
  </si>
  <si>
    <t>Encuentro con los Consejeros y Consejeras de salud de las CCAA y Ciudades Autónomas "Atención Primaria, Retos y Oportunidades"</t>
  </si>
  <si>
    <t>Hotel</t>
  </si>
  <si>
    <t>Avoris Retail Division S.L.</t>
  </si>
  <si>
    <t>Reunión con el Consejo Interterritorial del Sistema Nacional de Salud</t>
  </si>
  <si>
    <t>Tren + Hotel + Avión</t>
  </si>
  <si>
    <t>Avión + Hotel</t>
  </si>
  <si>
    <t>VANESA FERNÁNDEZ GARCÍA - JEFA DE GABINETE</t>
  </si>
  <si>
    <t>MADRID 29 -30 /06/2021</t>
  </si>
  <si>
    <t>MÁLAGA 13-15/09/2021</t>
  </si>
  <si>
    <t>22 Congreso Nacional de Hospitales y Gestión Sanitaria</t>
  </si>
  <si>
    <t>GRAN CANARIA 30/09-01/10/2021</t>
  </si>
  <si>
    <t xml:space="preserve"> Consejo Interterritorial</t>
  </si>
  <si>
    <t>LAS PALMAS 30/09-01/10/2021</t>
  </si>
  <si>
    <t>LAS PALMAS 30/09- 01/10/2021</t>
  </si>
  <si>
    <t>EULALIA FERNÁNDEZ MÉNDEZ  - SECRETARÍA GENERAL TÉCNICA</t>
  </si>
  <si>
    <t>Curso Gestión Fondos Europeos en Madrid</t>
  </si>
  <si>
    <t>Holtel + Avión</t>
  </si>
  <si>
    <t>MADRID 29/11 a 3/12</t>
  </si>
  <si>
    <t>Avoris Retail Division SL</t>
  </si>
  <si>
    <t>Foro Nacional de Innovación en Ciencias de la Salud</t>
  </si>
  <si>
    <t>Avoris Retail División S.L.</t>
  </si>
  <si>
    <t>Reunión del Consejo Interterritorial del Sistema Nacional de Salud</t>
  </si>
  <si>
    <t>MADRID 17-18/11</t>
  </si>
  <si>
    <t xml:space="preserve"> MADRID 17-18/11</t>
  </si>
  <si>
    <t>Hotel + Tren</t>
  </si>
  <si>
    <t>Reunión Consejo Interterritorial del Sistema Nacional de Salud</t>
  </si>
  <si>
    <r>
      <t xml:space="preserve"> </t>
    </r>
    <r>
      <rPr>
        <b/>
        <sz val="11"/>
        <color theme="1"/>
        <rFont val="Calibri"/>
        <family val="2"/>
        <scheme val="minor"/>
      </rPr>
      <t>CÓRDOBA 1/2/12</t>
    </r>
  </si>
  <si>
    <t>CÓRDOBA 1/2/12</t>
  </si>
  <si>
    <t>370,54 (209,55 + 160,99) €</t>
  </si>
  <si>
    <t>327,6 (104,28 223,32) €</t>
  </si>
  <si>
    <t>278,12 (209,55 + 68,57)€</t>
  </si>
  <si>
    <t>327,6 (104,28 + 223,32)€</t>
  </si>
  <si>
    <t>860,84 (623,72 + 237,12)€</t>
  </si>
  <si>
    <t>MADRID 19-20/10</t>
  </si>
  <si>
    <t xml:space="preserve">Comisión Permanente de Farmacia </t>
  </si>
  <si>
    <t>356,65 (58,48 + 82,45 + 215,72) €</t>
  </si>
  <si>
    <t>MADRID 1 -3/12</t>
  </si>
  <si>
    <t>Foro Estudio para la evalución y mejora de los Servicios de Salud</t>
  </si>
  <si>
    <t>203,02 (59,92 + 143,10)€</t>
  </si>
  <si>
    <t>Tren + Hotel</t>
  </si>
  <si>
    <t>MADRID 13-14/12</t>
  </si>
  <si>
    <t>Jornada dos años de Valtermed consolidación y perspectivas futuras</t>
  </si>
  <si>
    <t xml:space="preserve">194,83 (121,77 + 73,06)€ </t>
  </si>
  <si>
    <t>Avión + Tren</t>
  </si>
  <si>
    <t>25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</si>
</sst>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b/>
      <i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666699"/>
        <bgColor rgb="FF000000"/>
      </patternFill>
    </fill>
    <fill>
      <patternFill patternType="solid">
        <fgColor rgb="FFC0C0C0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5"/>
      </bottom>
      <diagonal/>
    </border>
    <border>
      <left/>
      <right/>
      <top/>
      <bottom style="double">
        <color rgb="FF969696"/>
      </bottom>
      <diagonal/>
    </border>
    <border>
      <left style="double">
        <color rgb="FF969696"/>
      </left>
      <right style="thin">
        <color rgb="FF969696"/>
      </right>
      <top style="double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/>
      <bottom style="double">
        <color rgb="FF969696"/>
      </bottom>
      <diagonal/>
    </border>
    <border>
      <left style="thin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 style="double">
        <color rgb="FF969696"/>
      </left>
      <right/>
      <top style="double">
        <color rgb="FF969696"/>
      </top>
      <bottom/>
      <diagonal/>
    </border>
    <border>
      <left/>
      <right style="thin">
        <color rgb="FF969696"/>
      </right>
      <top style="double">
        <color rgb="FF969696"/>
      </top>
      <bottom/>
      <diagonal/>
    </border>
    <border>
      <left style="thin">
        <color rgb="FF969696"/>
      </left>
      <right style="double">
        <color rgb="FF969696"/>
      </right>
      <top style="double">
        <color rgb="FF969696"/>
      </top>
      <bottom/>
      <diagonal/>
    </border>
    <border>
      <left/>
      <right/>
      <top style="double">
        <color rgb="FF969696"/>
      </top>
      <bottom/>
      <diagonal/>
    </border>
    <border>
      <left/>
      <right style="double">
        <color rgb="FF969696"/>
      </right>
      <top style="double">
        <color rgb="FF969696"/>
      </top>
      <bottom/>
      <diagonal/>
    </border>
    <border>
      <left style="double">
        <color rgb="FF969696"/>
      </left>
      <right style="thin">
        <color rgb="FF969696"/>
      </right>
      <top/>
      <bottom style="double">
        <color rgb="FF969696"/>
      </bottom>
      <diagonal/>
    </border>
    <border>
      <left style="thin">
        <color rgb="FF969696"/>
      </left>
      <right style="double">
        <color rgb="FF969696"/>
      </right>
      <top/>
      <bottom style="double">
        <color rgb="FF969696"/>
      </bottom>
      <diagonal/>
    </border>
    <border>
      <left/>
      <right style="thin">
        <color rgb="FF969696"/>
      </right>
      <top style="double">
        <color rgb="FF969696"/>
      </top>
      <bottom style="double">
        <color rgb="FF969696"/>
      </bottom>
      <diagonal/>
    </border>
    <border>
      <left/>
      <right style="double">
        <color rgb="FF969696"/>
      </right>
      <top/>
      <bottom style="double">
        <color rgb="FF969696"/>
      </bottom>
      <diagonal/>
    </border>
    <border>
      <left style="double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double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double">
        <color rgb="FF969696"/>
      </right>
      <top style="thin">
        <color rgb="FF969696"/>
      </top>
      <bottom style="thin">
        <color rgb="FF969696"/>
      </bottom>
      <diagonal/>
    </border>
    <border>
      <left/>
      <right style="double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double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double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/>
      <bottom style="double">
        <color rgb="FF969696"/>
      </bottom>
      <diagonal/>
    </border>
    <border>
      <left/>
      <right style="double">
        <color rgb="FF969696"/>
      </right>
      <top/>
      <bottom/>
      <diagonal/>
    </border>
    <border>
      <left style="thin">
        <color rgb="FF969696"/>
      </left>
      <right/>
      <top/>
      <bottom style="double">
        <color rgb="FF969696"/>
      </bottom>
      <diagonal/>
    </border>
    <border>
      <left style="double">
        <color rgb="FF969696"/>
      </left>
      <right style="double">
        <color rgb="FF969696"/>
      </right>
      <top/>
      <bottom style="double">
        <color rgb="FF96969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4" borderId="2" applyNumberFormat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0" xfId="0" applyFont="1" applyFill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6" fontId="0" fillId="0" borderId="0" xfId="0" applyNumberFormat="1" applyFont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4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shrinkToFit="1"/>
    </xf>
    <xf numFmtId="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6" xfId="0" applyFont="1" applyFill="1" applyBorder="1"/>
    <xf numFmtId="0" fontId="12" fillId="9" borderId="7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0" borderId="13" xfId="0" applyFont="1" applyFill="1" applyBorder="1"/>
    <xf numFmtId="0" fontId="12" fillId="0" borderId="6" xfId="0" applyFont="1" applyFill="1" applyBorder="1"/>
    <xf numFmtId="0" fontId="12" fillId="0" borderId="1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2" fillId="9" borderId="15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9" fillId="0" borderId="17" xfId="0" applyFont="1" applyFill="1" applyBorder="1"/>
    <xf numFmtId="0" fontId="8" fillId="0" borderId="18" xfId="0" applyFont="1" applyFill="1" applyBorder="1"/>
    <xf numFmtId="0" fontId="8" fillId="0" borderId="19" xfId="0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right"/>
    </xf>
    <xf numFmtId="164" fontId="11" fillId="10" borderId="19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11" fillId="10" borderId="21" xfId="0" applyNumberFormat="1" applyFont="1" applyFill="1" applyBorder="1" applyAlignment="1">
      <alignment horizontal="right"/>
    </xf>
    <xf numFmtId="164" fontId="13" fillId="9" borderId="20" xfId="0" applyNumberFormat="1" applyFont="1" applyFill="1" applyBorder="1" applyAlignment="1">
      <alignment horizontal="right"/>
    </xf>
    <xf numFmtId="164" fontId="13" fillId="9" borderId="22" xfId="0" applyNumberFormat="1" applyFont="1" applyFill="1" applyBorder="1" applyAlignment="1">
      <alignment horizontal="right"/>
    </xf>
    <xf numFmtId="164" fontId="14" fillId="9" borderId="22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164" fontId="8" fillId="0" borderId="24" xfId="0" applyNumberFormat="1" applyFont="1" applyFill="1" applyBorder="1" applyAlignment="1">
      <alignment horizontal="right"/>
    </xf>
    <xf numFmtId="0" fontId="15" fillId="0" borderId="25" xfId="0" applyFont="1" applyFill="1" applyBorder="1"/>
    <xf numFmtId="0" fontId="8" fillId="0" borderId="24" xfId="0" applyFont="1" applyFill="1" applyBorder="1"/>
    <xf numFmtId="0" fontId="9" fillId="0" borderId="25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left"/>
    </xf>
    <xf numFmtId="164" fontId="8" fillId="0" borderId="23" xfId="0" quotePrefix="1" applyNumberFormat="1" applyFont="1" applyFill="1" applyBorder="1" applyAlignment="1">
      <alignment horizontal="right"/>
    </xf>
    <xf numFmtId="0" fontId="9" fillId="0" borderId="26" xfId="0" applyFont="1" applyFill="1" applyBorder="1" applyAlignment="1">
      <alignment horizontal="left" wrapText="1"/>
    </xf>
    <xf numFmtId="0" fontId="8" fillId="0" borderId="27" xfId="0" applyFont="1" applyFill="1" applyBorder="1" applyAlignment="1">
      <alignment wrapText="1"/>
    </xf>
    <xf numFmtId="0" fontId="9" fillId="0" borderId="13" xfId="0" applyFont="1" applyFill="1" applyBorder="1" applyAlignment="1">
      <alignment horizontal="left"/>
    </xf>
    <xf numFmtId="0" fontId="8" fillId="0" borderId="6" xfId="0" applyFont="1" applyFill="1" applyBorder="1"/>
    <xf numFmtId="0" fontId="8" fillId="0" borderId="14" xfId="0" applyFont="1" applyFill="1" applyBorder="1" applyAlignment="1">
      <alignment horizontal="center"/>
    </xf>
    <xf numFmtId="164" fontId="8" fillId="0" borderId="28" xfId="0" applyNumberFormat="1" applyFont="1" applyFill="1" applyBorder="1" applyAlignment="1">
      <alignment horizontal="right"/>
    </xf>
    <xf numFmtId="164" fontId="8" fillId="0" borderId="6" xfId="0" applyNumberFormat="1" applyFont="1" applyFill="1" applyBorder="1" applyAlignment="1">
      <alignment horizontal="right"/>
    </xf>
    <xf numFmtId="164" fontId="14" fillId="9" borderId="16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29" xfId="0" applyFont="1" applyFill="1" applyBorder="1"/>
    <xf numFmtId="164" fontId="9" fillId="0" borderId="13" xfId="0" applyNumberFormat="1" applyFont="1" applyFill="1" applyBorder="1"/>
    <xf numFmtId="164" fontId="9" fillId="0" borderId="30" xfId="0" applyNumberFormat="1" applyFont="1" applyFill="1" applyBorder="1"/>
    <xf numFmtId="164" fontId="9" fillId="0" borderId="4" xfId="0" applyNumberFormat="1" applyFont="1" applyFill="1" applyBorder="1"/>
    <xf numFmtId="164" fontId="10" fillId="10" borderId="14" xfId="0" applyNumberFormat="1" applyFont="1" applyFill="1" applyBorder="1"/>
    <xf numFmtId="164" fontId="9" fillId="0" borderId="28" xfId="0" applyNumberFormat="1" applyFont="1" applyFill="1" applyBorder="1"/>
    <xf numFmtId="164" fontId="9" fillId="0" borderId="6" xfId="0" applyNumberFormat="1" applyFont="1" applyFill="1" applyBorder="1"/>
    <xf numFmtId="164" fontId="10" fillId="10" borderId="30" xfId="0" applyNumberFormat="1" applyFont="1" applyFill="1" applyBorder="1"/>
    <xf numFmtId="164" fontId="10" fillId="10" borderId="19" xfId="0" applyNumberFormat="1" applyFont="1" applyFill="1" applyBorder="1" applyAlignment="1">
      <alignment horizontal="right"/>
    </xf>
    <xf numFmtId="164" fontId="13" fillId="9" borderId="31" xfId="0" applyNumberFormat="1" applyFont="1" applyFill="1" applyBorder="1" applyAlignment="1">
      <alignment horizontal="right"/>
    </xf>
    <xf numFmtId="164" fontId="14" fillId="9" borderId="3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8" fontId="0" fillId="0" borderId="0" xfId="0" applyNumberFormat="1" applyFont="1" applyBorder="1" applyAlignment="1">
      <alignment horizontal="center" vertical="center" wrapText="1"/>
    </xf>
    <xf numFmtId="8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0" fontId="5" fillId="8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12" fillId="9" borderId="8" xfId="0" applyFont="1" applyFill="1" applyBorder="1" applyAlignment="1">
      <alignment horizontal="center"/>
    </xf>
    <xf numFmtId="0" fontId="3" fillId="2" borderId="32" xfId="1" applyFont="1" applyFill="1" applyBorder="1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tabSelected="1" workbookViewId="0">
      <selection sqref="A1:XFD1"/>
    </sheetView>
  </sheetViews>
  <sheetFormatPr baseColWidth="10" defaultRowHeight="15" x14ac:dyDescent="0.25"/>
  <cols>
    <col min="1" max="1" width="34.5703125" customWidth="1"/>
    <col min="2" max="2" width="24.42578125" customWidth="1"/>
  </cols>
  <sheetData>
    <row r="1" spans="1:44" ht="15.75" x14ac:dyDescent="0.25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5"/>
      <c r="AM1" s="25"/>
      <c r="AN1" s="25"/>
      <c r="AO1" s="25"/>
      <c r="AP1" s="25"/>
      <c r="AQ1" s="25"/>
    </row>
    <row r="2" spans="1:44" ht="15.75" x14ac:dyDescent="0.25">
      <c r="A2" s="110" t="s">
        <v>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25"/>
      <c r="AM2" s="25"/>
      <c r="AN2" s="25"/>
      <c r="AO2" s="25"/>
      <c r="AP2" s="25"/>
      <c r="AQ2" s="25"/>
    </row>
    <row r="3" spans="1:44" ht="15.75" thickBot="1" x14ac:dyDescent="0.3">
      <c r="A3" s="26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4" ht="16.5" thickTop="1" thickBot="1" x14ac:dyDescent="0.3">
      <c r="A4" s="28" t="s">
        <v>11</v>
      </c>
      <c r="B4" s="29" t="s">
        <v>12</v>
      </c>
      <c r="C4" s="30" t="s">
        <v>13</v>
      </c>
      <c r="D4" s="111" t="s">
        <v>14</v>
      </c>
      <c r="E4" s="106"/>
      <c r="F4" s="31"/>
      <c r="G4" s="105" t="s">
        <v>15</v>
      </c>
      <c r="H4" s="106"/>
      <c r="I4" s="31"/>
      <c r="J4" s="105" t="s">
        <v>16</v>
      </c>
      <c r="K4" s="106"/>
      <c r="L4" s="31"/>
      <c r="M4" s="105" t="s">
        <v>17</v>
      </c>
      <c r="N4" s="106"/>
      <c r="O4" s="31"/>
      <c r="P4" s="105" t="s">
        <v>18</v>
      </c>
      <c r="Q4" s="106"/>
      <c r="R4" s="31"/>
      <c r="S4" s="105" t="s">
        <v>19</v>
      </c>
      <c r="T4" s="106"/>
      <c r="U4" s="31"/>
      <c r="V4" s="105" t="s">
        <v>20</v>
      </c>
      <c r="W4" s="106"/>
      <c r="X4" s="31"/>
      <c r="Y4" s="105" t="s">
        <v>21</v>
      </c>
      <c r="Z4" s="106"/>
      <c r="AA4" s="31"/>
      <c r="AB4" s="105" t="s">
        <v>22</v>
      </c>
      <c r="AC4" s="106"/>
      <c r="AD4" s="31"/>
      <c r="AE4" s="105" t="s">
        <v>23</v>
      </c>
      <c r="AF4" s="106"/>
      <c r="AG4" s="31"/>
      <c r="AH4" s="105" t="s">
        <v>24</v>
      </c>
      <c r="AI4" s="106"/>
      <c r="AJ4" s="31"/>
      <c r="AK4" s="105" t="s">
        <v>25</v>
      </c>
      <c r="AL4" s="106"/>
      <c r="AM4" s="31"/>
      <c r="AN4" s="107" t="s">
        <v>26</v>
      </c>
      <c r="AO4" s="108"/>
      <c r="AP4" s="108"/>
      <c r="AQ4" s="109"/>
    </row>
    <row r="5" spans="1:44" ht="53.25" thickTop="1" thickBot="1" x14ac:dyDescent="0.3">
      <c r="A5" s="32"/>
      <c r="B5" s="33"/>
      <c r="C5" s="34"/>
      <c r="D5" s="35" t="s">
        <v>27</v>
      </c>
      <c r="E5" s="36" t="s">
        <v>28</v>
      </c>
      <c r="F5" s="37" t="s">
        <v>29</v>
      </c>
      <c r="G5" s="36" t="s">
        <v>27</v>
      </c>
      <c r="H5" s="36" t="s">
        <v>28</v>
      </c>
      <c r="I5" s="37" t="s">
        <v>29</v>
      </c>
      <c r="J5" s="36" t="s">
        <v>27</v>
      </c>
      <c r="K5" s="36" t="s">
        <v>28</v>
      </c>
      <c r="L5" s="37" t="s">
        <v>29</v>
      </c>
      <c r="M5" s="36" t="s">
        <v>27</v>
      </c>
      <c r="N5" s="36" t="s">
        <v>28</v>
      </c>
      <c r="O5" s="37" t="s">
        <v>29</v>
      </c>
      <c r="P5" s="36" t="s">
        <v>27</v>
      </c>
      <c r="Q5" s="36" t="s">
        <v>28</v>
      </c>
      <c r="R5" s="37" t="s">
        <v>29</v>
      </c>
      <c r="S5" s="36" t="s">
        <v>27</v>
      </c>
      <c r="T5" s="36" t="s">
        <v>28</v>
      </c>
      <c r="U5" s="37" t="s">
        <v>29</v>
      </c>
      <c r="V5" s="36" t="s">
        <v>27</v>
      </c>
      <c r="W5" s="36" t="s">
        <v>28</v>
      </c>
      <c r="X5" s="37" t="s">
        <v>29</v>
      </c>
      <c r="Y5" s="36" t="s">
        <v>27</v>
      </c>
      <c r="Z5" s="36" t="s">
        <v>28</v>
      </c>
      <c r="AA5" s="37" t="s">
        <v>29</v>
      </c>
      <c r="AB5" s="36" t="s">
        <v>27</v>
      </c>
      <c r="AC5" s="36" t="s">
        <v>28</v>
      </c>
      <c r="AD5" s="37" t="s">
        <v>29</v>
      </c>
      <c r="AE5" s="36" t="s">
        <v>27</v>
      </c>
      <c r="AF5" s="36" t="s">
        <v>28</v>
      </c>
      <c r="AG5" s="37" t="s">
        <v>29</v>
      </c>
      <c r="AH5" s="36" t="s">
        <v>27</v>
      </c>
      <c r="AI5" s="36" t="s">
        <v>28</v>
      </c>
      <c r="AJ5" s="37" t="s">
        <v>29</v>
      </c>
      <c r="AK5" s="36" t="s">
        <v>27</v>
      </c>
      <c r="AL5" s="36" t="s">
        <v>28</v>
      </c>
      <c r="AM5" s="37" t="s">
        <v>29</v>
      </c>
      <c r="AN5" s="38" t="s">
        <v>27</v>
      </c>
      <c r="AO5" s="38" t="s">
        <v>28</v>
      </c>
      <c r="AP5" s="39" t="s">
        <v>30</v>
      </c>
      <c r="AQ5" s="40"/>
    </row>
    <row r="6" spans="1:44" ht="15.75" thickTop="1" x14ac:dyDescent="0.25">
      <c r="A6" s="41" t="s">
        <v>31</v>
      </c>
      <c r="B6" s="42" t="s">
        <v>32</v>
      </c>
      <c r="C6" s="43" t="s">
        <v>33</v>
      </c>
      <c r="D6" s="44">
        <v>0</v>
      </c>
      <c r="E6" s="44">
        <v>0</v>
      </c>
      <c r="F6" s="45">
        <f>D6+E6</f>
        <v>0</v>
      </c>
      <c r="G6" s="44">
        <v>0</v>
      </c>
      <c r="H6" s="46">
        <v>0</v>
      </c>
      <c r="I6" s="45">
        <f>G6+H6</f>
        <v>0</v>
      </c>
      <c r="J6" s="44">
        <v>0</v>
      </c>
      <c r="K6" s="46">
        <v>0</v>
      </c>
      <c r="L6" s="45">
        <f>J6+K6</f>
        <v>0</v>
      </c>
      <c r="M6" s="44">
        <v>0</v>
      </c>
      <c r="N6" s="46">
        <v>0</v>
      </c>
      <c r="O6" s="45">
        <f>M6+N6</f>
        <v>0</v>
      </c>
      <c r="P6" s="44">
        <v>0</v>
      </c>
      <c r="Q6" s="46">
        <v>0</v>
      </c>
      <c r="R6" s="45">
        <f>P6+Q6</f>
        <v>0</v>
      </c>
      <c r="S6" s="44">
        <v>0</v>
      </c>
      <c r="T6" s="46">
        <v>0</v>
      </c>
      <c r="U6" s="45">
        <f>S6+T6</f>
        <v>0</v>
      </c>
      <c r="V6" s="44">
        <v>0</v>
      </c>
      <c r="W6" s="46">
        <v>0</v>
      </c>
      <c r="X6" s="45">
        <f>V6+W6</f>
        <v>0</v>
      </c>
      <c r="Y6" s="44">
        <v>0</v>
      </c>
      <c r="Z6" s="46">
        <v>0</v>
      </c>
      <c r="AA6" s="45">
        <f>Y6+Z6</f>
        <v>0</v>
      </c>
      <c r="AB6" s="44">
        <v>106.98</v>
      </c>
      <c r="AC6" s="46">
        <v>0</v>
      </c>
      <c r="AD6" s="47">
        <f>AB6+AC6</f>
        <v>106.98</v>
      </c>
      <c r="AE6" s="44">
        <v>48.25</v>
      </c>
      <c r="AF6" s="46">
        <v>0</v>
      </c>
      <c r="AG6" s="45">
        <f>AE6+AF6</f>
        <v>48.25</v>
      </c>
      <c r="AH6" s="44">
        <v>0</v>
      </c>
      <c r="AI6" s="46">
        <v>0</v>
      </c>
      <c r="AJ6" s="45">
        <f>AH6+AI6</f>
        <v>0</v>
      </c>
      <c r="AK6" s="44">
        <v>36.880000000000003</v>
      </c>
      <c r="AL6" s="46">
        <v>0</v>
      </c>
      <c r="AM6" s="45">
        <f>AK6+AL6</f>
        <v>36.880000000000003</v>
      </c>
      <c r="AN6" s="48">
        <f>D6+G6+J6+M6+P6+S6+V6+Y6+AB6+AE6+AH6+AK6</f>
        <v>192.11</v>
      </c>
      <c r="AO6" s="49">
        <f>E6+H6+K6+N6+Q6+T6+W6+Z6+AC6+AF6+AI6+AL6</f>
        <v>0</v>
      </c>
      <c r="AP6" s="49"/>
      <c r="AQ6" s="50"/>
    </row>
    <row r="7" spans="1:44" x14ac:dyDescent="0.25">
      <c r="A7" s="41" t="s">
        <v>34</v>
      </c>
      <c r="B7" s="42" t="s">
        <v>35</v>
      </c>
      <c r="C7" s="43" t="s">
        <v>33</v>
      </c>
      <c r="D7" s="44">
        <v>0</v>
      </c>
      <c r="E7" s="44">
        <v>0</v>
      </c>
      <c r="F7" s="45">
        <f t="shared" ref="F7:F13" si="0">D7+E7</f>
        <v>0</v>
      </c>
      <c r="G7" s="51">
        <v>0</v>
      </c>
      <c r="H7" s="52">
        <v>0</v>
      </c>
      <c r="I7" s="45">
        <f t="shared" ref="I7:I13" si="1">G7+H7</f>
        <v>0</v>
      </c>
      <c r="J7" s="51">
        <v>0</v>
      </c>
      <c r="K7" s="52">
        <v>0</v>
      </c>
      <c r="L7" s="45">
        <f t="shared" ref="L7:L13" si="2">J7+K7</f>
        <v>0</v>
      </c>
      <c r="M7" s="51">
        <v>0</v>
      </c>
      <c r="N7" s="52">
        <v>0</v>
      </c>
      <c r="O7" s="45">
        <f t="shared" ref="O7:O13" si="3">M7+N7</f>
        <v>0</v>
      </c>
      <c r="P7" s="44">
        <v>0</v>
      </c>
      <c r="Q7" s="46">
        <v>0</v>
      </c>
      <c r="R7" s="45">
        <f t="shared" ref="R7:R13" si="4">P7+Q7</f>
        <v>0</v>
      </c>
      <c r="S7" s="44">
        <v>0</v>
      </c>
      <c r="T7" s="46">
        <v>0</v>
      </c>
      <c r="U7" s="45">
        <f t="shared" ref="U7:U13" si="5">S7+T7</f>
        <v>0</v>
      </c>
      <c r="V7" s="44">
        <v>0</v>
      </c>
      <c r="W7" s="46">
        <v>0</v>
      </c>
      <c r="X7" s="45">
        <f t="shared" ref="X7:X13" si="6">V7+W7</f>
        <v>0</v>
      </c>
      <c r="Y7" s="44">
        <v>0</v>
      </c>
      <c r="Z7" s="46">
        <v>0</v>
      </c>
      <c r="AA7" s="45">
        <f t="shared" ref="AA7:AA13" si="7">Y7+Z7</f>
        <v>0</v>
      </c>
      <c r="AB7" s="44">
        <v>0</v>
      </c>
      <c r="AC7" s="46">
        <v>0</v>
      </c>
      <c r="AD7" s="47">
        <f t="shared" ref="AD7:AD14" si="8">AB7+AC7</f>
        <v>0</v>
      </c>
      <c r="AE7" s="51">
        <v>0</v>
      </c>
      <c r="AF7" s="52">
        <v>0</v>
      </c>
      <c r="AG7" s="45">
        <f t="shared" ref="AG7:AG13" si="9">AE7+AF7</f>
        <v>0</v>
      </c>
      <c r="AH7" s="51">
        <v>0</v>
      </c>
      <c r="AI7" s="52">
        <v>0</v>
      </c>
      <c r="AJ7" s="45">
        <f t="shared" ref="AJ7:AJ14" si="10">AH7+AI7</f>
        <v>0</v>
      </c>
      <c r="AK7" s="51">
        <v>0</v>
      </c>
      <c r="AL7" s="52">
        <v>0</v>
      </c>
      <c r="AM7" s="45">
        <f t="shared" ref="AM7:AM14" si="11">AK7+AL7</f>
        <v>0</v>
      </c>
      <c r="AN7" s="48">
        <f t="shared" ref="AN7:AN13" si="12">D7+G7+J7+M7+P7+S7+V7+Y7+AB7+AE7+AH7+AK7</f>
        <v>0</v>
      </c>
      <c r="AO7" s="49">
        <f t="shared" ref="AO7:AO13" si="13">E7+H7+K7+N7+Q7+T7+W7+Z7+AC7++AF7+AI7+AL7</f>
        <v>0</v>
      </c>
      <c r="AP7" s="49"/>
      <c r="AQ7" s="50"/>
    </row>
    <row r="8" spans="1:44" x14ac:dyDescent="0.25">
      <c r="A8" s="53" t="s">
        <v>52</v>
      </c>
      <c r="B8" s="54" t="s">
        <v>36</v>
      </c>
      <c r="C8" s="43" t="s">
        <v>33</v>
      </c>
      <c r="D8" s="44">
        <v>0</v>
      </c>
      <c r="E8" s="44">
        <v>0</v>
      </c>
      <c r="F8" s="45">
        <v>0</v>
      </c>
      <c r="G8" s="51">
        <v>0</v>
      </c>
      <c r="H8" s="52">
        <v>0</v>
      </c>
      <c r="I8" s="45">
        <v>0</v>
      </c>
      <c r="J8" s="51">
        <v>0</v>
      </c>
      <c r="K8" s="52">
        <v>0</v>
      </c>
      <c r="L8" s="45">
        <v>0</v>
      </c>
      <c r="M8" s="51">
        <v>0</v>
      </c>
      <c r="N8" s="52">
        <v>0</v>
      </c>
      <c r="O8" s="45">
        <v>0</v>
      </c>
      <c r="P8" s="44">
        <v>0</v>
      </c>
      <c r="Q8" s="46">
        <v>0</v>
      </c>
      <c r="R8" s="45">
        <v>0</v>
      </c>
      <c r="S8" s="44">
        <v>0</v>
      </c>
      <c r="T8" s="46">
        <v>0</v>
      </c>
      <c r="U8" s="45">
        <v>0</v>
      </c>
      <c r="V8" s="44">
        <v>0</v>
      </c>
      <c r="W8" s="46">
        <v>0</v>
      </c>
      <c r="X8" s="45">
        <v>0</v>
      </c>
      <c r="Y8" s="44">
        <v>0</v>
      </c>
      <c r="Z8" s="46">
        <v>0</v>
      </c>
      <c r="AA8" s="45">
        <f>SUM(Y8:Z8)</f>
        <v>0</v>
      </c>
      <c r="AB8" s="44">
        <v>51.06</v>
      </c>
      <c r="AC8" s="46">
        <v>24.04</v>
      </c>
      <c r="AD8" s="47">
        <f t="shared" si="8"/>
        <v>75.099999999999994</v>
      </c>
      <c r="AE8" s="51">
        <v>84.75</v>
      </c>
      <c r="AF8" s="52">
        <v>24.04</v>
      </c>
      <c r="AG8" s="45">
        <f t="shared" si="9"/>
        <v>108.78999999999999</v>
      </c>
      <c r="AH8" s="51">
        <v>0</v>
      </c>
      <c r="AI8" s="52">
        <v>0</v>
      </c>
      <c r="AJ8" s="45">
        <f t="shared" si="10"/>
        <v>0</v>
      </c>
      <c r="AK8" s="51">
        <v>9.1300000000000008</v>
      </c>
      <c r="AL8" s="52">
        <v>0</v>
      </c>
      <c r="AM8" s="45">
        <f t="shared" si="11"/>
        <v>9.1300000000000008</v>
      </c>
      <c r="AN8" s="48">
        <f t="shared" si="12"/>
        <v>144.94</v>
      </c>
      <c r="AO8" s="49">
        <f t="shared" si="13"/>
        <v>48.08</v>
      </c>
      <c r="AP8" s="49"/>
      <c r="AQ8" s="50"/>
    </row>
    <row r="9" spans="1:44" ht="51.75" x14ac:dyDescent="0.25">
      <c r="A9" s="55" t="s">
        <v>37</v>
      </c>
      <c r="B9" s="56" t="s">
        <v>38</v>
      </c>
      <c r="C9" s="57" t="s">
        <v>39</v>
      </c>
      <c r="D9" s="44">
        <v>0</v>
      </c>
      <c r="E9" s="44">
        <v>0</v>
      </c>
      <c r="F9" s="45">
        <f t="shared" si="0"/>
        <v>0</v>
      </c>
      <c r="G9" s="51">
        <v>0</v>
      </c>
      <c r="H9" s="52">
        <v>0</v>
      </c>
      <c r="I9" s="45">
        <f t="shared" si="1"/>
        <v>0</v>
      </c>
      <c r="J9" s="51">
        <v>0</v>
      </c>
      <c r="K9" s="52">
        <v>0</v>
      </c>
      <c r="L9" s="45">
        <f t="shared" si="2"/>
        <v>0</v>
      </c>
      <c r="M9" s="51">
        <v>0</v>
      </c>
      <c r="N9" s="52">
        <v>0</v>
      </c>
      <c r="O9" s="45">
        <f t="shared" si="3"/>
        <v>0</v>
      </c>
      <c r="P9" s="44">
        <v>0</v>
      </c>
      <c r="Q9" s="46">
        <v>0</v>
      </c>
      <c r="R9" s="45">
        <f t="shared" si="4"/>
        <v>0</v>
      </c>
      <c r="S9" s="44">
        <v>0</v>
      </c>
      <c r="T9" s="46">
        <v>0</v>
      </c>
      <c r="U9" s="45">
        <f t="shared" si="5"/>
        <v>0</v>
      </c>
      <c r="V9" s="44">
        <v>0</v>
      </c>
      <c r="W9" s="46">
        <v>0</v>
      </c>
      <c r="X9" s="45">
        <f t="shared" si="6"/>
        <v>0</v>
      </c>
      <c r="Y9" s="44">
        <v>0</v>
      </c>
      <c r="Z9" s="46">
        <v>0</v>
      </c>
      <c r="AA9" s="45">
        <f t="shared" si="7"/>
        <v>0</v>
      </c>
      <c r="AB9" s="44">
        <v>0</v>
      </c>
      <c r="AC9" s="46">
        <v>0</v>
      </c>
      <c r="AD9" s="47">
        <f t="shared" si="8"/>
        <v>0</v>
      </c>
      <c r="AE9" s="51">
        <v>0</v>
      </c>
      <c r="AF9" s="52">
        <v>0</v>
      </c>
      <c r="AG9" s="45">
        <f t="shared" si="9"/>
        <v>0</v>
      </c>
      <c r="AH9" s="51">
        <v>266.7</v>
      </c>
      <c r="AI9" s="52">
        <v>36.700000000000003</v>
      </c>
      <c r="AJ9" s="45">
        <f t="shared" si="10"/>
        <v>303.39999999999998</v>
      </c>
      <c r="AK9" s="51">
        <v>0</v>
      </c>
      <c r="AL9" s="52">
        <v>9.5</v>
      </c>
      <c r="AM9" s="45">
        <f t="shared" si="11"/>
        <v>9.5</v>
      </c>
      <c r="AN9" s="48">
        <f t="shared" si="12"/>
        <v>266.7</v>
      </c>
      <c r="AO9" s="49">
        <f t="shared" si="13"/>
        <v>46.2</v>
      </c>
      <c r="AP9" s="49"/>
      <c r="AQ9" s="50"/>
    </row>
    <row r="10" spans="1:44" x14ac:dyDescent="0.25">
      <c r="A10" s="58" t="s">
        <v>40</v>
      </c>
      <c r="B10" s="54" t="s">
        <v>41</v>
      </c>
      <c r="C10" s="57" t="s">
        <v>42</v>
      </c>
      <c r="D10" s="44">
        <v>0</v>
      </c>
      <c r="E10" s="44">
        <v>0</v>
      </c>
      <c r="F10" s="45">
        <f t="shared" si="0"/>
        <v>0</v>
      </c>
      <c r="G10" s="51">
        <v>0</v>
      </c>
      <c r="H10" s="52">
        <v>0</v>
      </c>
      <c r="I10" s="45">
        <f t="shared" si="1"/>
        <v>0</v>
      </c>
      <c r="J10" s="51">
        <v>0</v>
      </c>
      <c r="K10" s="52">
        <v>0</v>
      </c>
      <c r="L10" s="45">
        <f>J10+K10</f>
        <v>0</v>
      </c>
      <c r="M10" s="51">
        <v>0</v>
      </c>
      <c r="N10" s="52">
        <v>0</v>
      </c>
      <c r="O10" s="45">
        <f t="shared" si="3"/>
        <v>0</v>
      </c>
      <c r="P10" s="44">
        <v>0</v>
      </c>
      <c r="Q10" s="46">
        <v>0</v>
      </c>
      <c r="R10" s="45">
        <f t="shared" si="4"/>
        <v>0</v>
      </c>
      <c r="S10" s="44">
        <v>0</v>
      </c>
      <c r="T10" s="46">
        <v>0</v>
      </c>
      <c r="U10" s="45">
        <f t="shared" si="5"/>
        <v>0</v>
      </c>
      <c r="V10" s="44">
        <v>0</v>
      </c>
      <c r="W10" s="46">
        <v>0</v>
      </c>
      <c r="X10" s="45">
        <f t="shared" si="6"/>
        <v>0</v>
      </c>
      <c r="Y10" s="44">
        <v>338.47</v>
      </c>
      <c r="Z10" s="46">
        <v>236.42</v>
      </c>
      <c r="AA10" s="45">
        <f t="shared" si="7"/>
        <v>574.89</v>
      </c>
      <c r="AB10" s="44">
        <v>0</v>
      </c>
      <c r="AC10" s="46">
        <v>0</v>
      </c>
      <c r="AD10" s="47">
        <f t="shared" si="8"/>
        <v>0</v>
      </c>
      <c r="AE10" s="59">
        <v>0</v>
      </c>
      <c r="AF10" s="59">
        <v>0</v>
      </c>
      <c r="AG10" s="45">
        <f t="shared" si="9"/>
        <v>0</v>
      </c>
      <c r="AH10" s="59">
        <v>0</v>
      </c>
      <c r="AI10" s="59">
        <v>0</v>
      </c>
      <c r="AJ10" s="45">
        <f t="shared" si="10"/>
        <v>0</v>
      </c>
      <c r="AK10" s="59">
        <v>431.3</v>
      </c>
      <c r="AL10" s="59">
        <v>750.18</v>
      </c>
      <c r="AM10" s="45">
        <f t="shared" si="11"/>
        <v>1181.48</v>
      </c>
      <c r="AN10" s="48">
        <f t="shared" si="12"/>
        <v>769.77</v>
      </c>
      <c r="AO10" s="49">
        <f t="shared" si="13"/>
        <v>986.59999999999991</v>
      </c>
      <c r="AP10" s="49"/>
      <c r="AQ10" s="50"/>
    </row>
    <row r="11" spans="1:44" x14ac:dyDescent="0.25">
      <c r="A11" s="58" t="s">
        <v>43</v>
      </c>
      <c r="B11" s="54" t="s">
        <v>44</v>
      </c>
      <c r="C11" s="57" t="s">
        <v>45</v>
      </c>
      <c r="D11" s="59">
        <v>0</v>
      </c>
      <c r="E11" s="59">
        <v>0</v>
      </c>
      <c r="F11" s="45">
        <f t="shared" si="0"/>
        <v>0</v>
      </c>
      <c r="G11" s="59">
        <v>0</v>
      </c>
      <c r="H11" s="59">
        <v>0</v>
      </c>
      <c r="I11" s="45">
        <f t="shared" si="1"/>
        <v>0</v>
      </c>
      <c r="J11" s="59">
        <v>0</v>
      </c>
      <c r="K11" s="59">
        <v>0</v>
      </c>
      <c r="L11" s="45">
        <f t="shared" si="2"/>
        <v>0</v>
      </c>
      <c r="M11" s="59">
        <v>0</v>
      </c>
      <c r="N11" s="59">
        <v>0</v>
      </c>
      <c r="O11" s="45">
        <f t="shared" si="3"/>
        <v>0</v>
      </c>
      <c r="P11" s="44">
        <v>0</v>
      </c>
      <c r="Q11" s="46">
        <v>0</v>
      </c>
      <c r="R11" s="45">
        <f t="shared" si="4"/>
        <v>0</v>
      </c>
      <c r="S11" s="44">
        <v>0</v>
      </c>
      <c r="T11" s="46">
        <v>0</v>
      </c>
      <c r="U11" s="45">
        <f t="shared" si="5"/>
        <v>0</v>
      </c>
      <c r="V11" s="44">
        <v>0</v>
      </c>
      <c r="W11" s="46">
        <v>0</v>
      </c>
      <c r="X11" s="45">
        <f t="shared" si="6"/>
        <v>0</v>
      </c>
      <c r="Y11" s="44">
        <v>0</v>
      </c>
      <c r="Z11" s="46">
        <v>0</v>
      </c>
      <c r="AA11" s="45">
        <f t="shared" si="7"/>
        <v>0</v>
      </c>
      <c r="AB11" s="44">
        <v>0</v>
      </c>
      <c r="AC11" s="46">
        <v>0</v>
      </c>
      <c r="AD11" s="47">
        <f t="shared" si="8"/>
        <v>0</v>
      </c>
      <c r="AE11" s="51">
        <v>0</v>
      </c>
      <c r="AF11" s="52">
        <v>0</v>
      </c>
      <c r="AG11" s="45">
        <f t="shared" si="9"/>
        <v>0</v>
      </c>
      <c r="AH11" s="51">
        <v>0</v>
      </c>
      <c r="AI11" s="52">
        <v>0</v>
      </c>
      <c r="AJ11" s="45">
        <f t="shared" si="10"/>
        <v>0</v>
      </c>
      <c r="AK11" s="51">
        <v>0</v>
      </c>
      <c r="AL11" s="52">
        <v>0</v>
      </c>
      <c r="AM11" s="45">
        <f t="shared" si="11"/>
        <v>0</v>
      </c>
      <c r="AN11" s="48">
        <f t="shared" si="12"/>
        <v>0</v>
      </c>
      <c r="AO11" s="49">
        <f t="shared" si="13"/>
        <v>0</v>
      </c>
      <c r="AP11" s="49"/>
      <c r="AQ11" s="50"/>
    </row>
    <row r="12" spans="1:44" ht="103.5" thickBot="1" x14ac:dyDescent="0.3">
      <c r="A12" s="60" t="s">
        <v>46</v>
      </c>
      <c r="B12" s="61" t="s">
        <v>47</v>
      </c>
      <c r="C12" s="57" t="s">
        <v>48</v>
      </c>
      <c r="D12" s="51">
        <v>0</v>
      </c>
      <c r="E12" s="51">
        <v>0</v>
      </c>
      <c r="F12" s="45">
        <f t="shared" si="0"/>
        <v>0</v>
      </c>
      <c r="G12" s="59">
        <v>0</v>
      </c>
      <c r="H12" s="59">
        <v>0</v>
      </c>
      <c r="I12" s="45">
        <f t="shared" si="1"/>
        <v>0</v>
      </c>
      <c r="J12" s="59">
        <v>0</v>
      </c>
      <c r="K12" s="59">
        <v>0</v>
      </c>
      <c r="L12" s="45">
        <f t="shared" si="2"/>
        <v>0</v>
      </c>
      <c r="M12" s="59">
        <v>0</v>
      </c>
      <c r="N12" s="59">
        <v>0</v>
      </c>
      <c r="O12" s="45">
        <f t="shared" si="3"/>
        <v>0</v>
      </c>
      <c r="P12" s="44">
        <v>0</v>
      </c>
      <c r="Q12" s="46">
        <v>0</v>
      </c>
      <c r="R12" s="45">
        <f t="shared" si="4"/>
        <v>0</v>
      </c>
      <c r="S12" s="44">
        <v>0</v>
      </c>
      <c r="T12" s="46">
        <v>0</v>
      </c>
      <c r="U12" s="45">
        <f t="shared" si="5"/>
        <v>0</v>
      </c>
      <c r="V12" s="44">
        <v>0</v>
      </c>
      <c r="W12" s="46">
        <v>0</v>
      </c>
      <c r="X12" s="45">
        <f t="shared" si="6"/>
        <v>0</v>
      </c>
      <c r="Y12" s="44">
        <v>0</v>
      </c>
      <c r="Z12" s="46">
        <v>0</v>
      </c>
      <c r="AA12" s="45">
        <f t="shared" si="7"/>
        <v>0</v>
      </c>
      <c r="AB12" s="44">
        <v>0</v>
      </c>
      <c r="AC12" s="46">
        <v>0</v>
      </c>
      <c r="AD12" s="47">
        <f t="shared" si="8"/>
        <v>0</v>
      </c>
      <c r="AE12" s="51">
        <v>0</v>
      </c>
      <c r="AF12" s="52">
        <v>0</v>
      </c>
      <c r="AG12" s="45">
        <f t="shared" si="9"/>
        <v>0</v>
      </c>
      <c r="AH12" s="51">
        <v>0</v>
      </c>
      <c r="AI12" s="52">
        <v>0</v>
      </c>
      <c r="AJ12" s="45">
        <f t="shared" si="10"/>
        <v>0</v>
      </c>
      <c r="AK12" s="51">
        <v>0</v>
      </c>
      <c r="AL12" s="52">
        <v>0</v>
      </c>
      <c r="AM12" s="45">
        <f t="shared" si="11"/>
        <v>0</v>
      </c>
      <c r="AN12" s="48">
        <f t="shared" si="12"/>
        <v>0</v>
      </c>
      <c r="AO12" s="49">
        <f t="shared" si="13"/>
        <v>0</v>
      </c>
      <c r="AP12" s="49"/>
      <c r="AQ12" s="50"/>
      <c r="AR12" s="23"/>
    </row>
    <row r="13" spans="1:44" ht="16.5" thickTop="1" thickBot="1" x14ac:dyDescent="0.3">
      <c r="A13" s="62" t="s">
        <v>49</v>
      </c>
      <c r="B13" s="63" t="s">
        <v>50</v>
      </c>
      <c r="C13" s="64" t="s">
        <v>51</v>
      </c>
      <c r="D13" s="65">
        <v>0</v>
      </c>
      <c r="E13" s="65">
        <v>0</v>
      </c>
      <c r="F13" s="45">
        <f t="shared" si="0"/>
        <v>0</v>
      </c>
      <c r="G13" s="65">
        <v>0</v>
      </c>
      <c r="H13" s="66">
        <v>0</v>
      </c>
      <c r="I13" s="45">
        <f t="shared" si="1"/>
        <v>0</v>
      </c>
      <c r="J13" s="65">
        <v>0</v>
      </c>
      <c r="K13" s="66">
        <v>0</v>
      </c>
      <c r="L13" s="45">
        <f t="shared" si="2"/>
        <v>0</v>
      </c>
      <c r="M13" s="59">
        <v>0</v>
      </c>
      <c r="N13" s="59">
        <v>0</v>
      </c>
      <c r="O13" s="45">
        <f t="shared" si="3"/>
        <v>0</v>
      </c>
      <c r="P13" s="44">
        <v>0</v>
      </c>
      <c r="Q13" s="46">
        <v>0</v>
      </c>
      <c r="R13" s="45">
        <f t="shared" si="4"/>
        <v>0</v>
      </c>
      <c r="S13" s="44">
        <v>0</v>
      </c>
      <c r="T13" s="46">
        <v>0</v>
      </c>
      <c r="U13" s="45">
        <f t="shared" si="5"/>
        <v>0</v>
      </c>
      <c r="V13" s="44">
        <v>0</v>
      </c>
      <c r="W13" s="46">
        <v>0</v>
      </c>
      <c r="X13" s="45">
        <f t="shared" si="6"/>
        <v>0</v>
      </c>
      <c r="Y13" s="44">
        <v>0</v>
      </c>
      <c r="Z13" s="46">
        <v>0</v>
      </c>
      <c r="AA13" s="45">
        <f t="shared" si="7"/>
        <v>0</v>
      </c>
      <c r="AB13" s="44">
        <v>0</v>
      </c>
      <c r="AC13" s="46">
        <v>0</v>
      </c>
      <c r="AD13" s="47">
        <f t="shared" si="8"/>
        <v>0</v>
      </c>
      <c r="AE13" s="65">
        <v>0</v>
      </c>
      <c r="AF13" s="66">
        <v>0</v>
      </c>
      <c r="AG13" s="45">
        <f t="shared" si="9"/>
        <v>0</v>
      </c>
      <c r="AH13" s="65">
        <v>0</v>
      </c>
      <c r="AI13" s="66">
        <v>0</v>
      </c>
      <c r="AJ13" s="45">
        <f t="shared" si="10"/>
        <v>0</v>
      </c>
      <c r="AK13" s="65">
        <v>0</v>
      </c>
      <c r="AL13" s="66">
        <v>0</v>
      </c>
      <c r="AM13" s="45">
        <f t="shared" si="11"/>
        <v>0</v>
      </c>
      <c r="AN13" s="48">
        <f t="shared" si="12"/>
        <v>0</v>
      </c>
      <c r="AO13" s="49">
        <f t="shared" si="13"/>
        <v>0</v>
      </c>
      <c r="AP13" s="49"/>
      <c r="AQ13" s="67"/>
    </row>
    <row r="14" spans="1:44" ht="16.5" thickTop="1" thickBot="1" x14ac:dyDescent="0.3">
      <c r="A14" s="68"/>
      <c r="B14" s="68"/>
      <c r="C14" s="69"/>
      <c r="D14" s="70">
        <f t="shared" ref="D14:AC14" si="14">SUM(D6:D13)</f>
        <v>0</v>
      </c>
      <c r="E14" s="71">
        <f t="shared" si="14"/>
        <v>0</v>
      </c>
      <c r="F14" s="45">
        <f t="shared" si="14"/>
        <v>0</v>
      </c>
      <c r="G14" s="72">
        <f t="shared" si="14"/>
        <v>0</v>
      </c>
      <c r="H14" s="71">
        <f t="shared" si="14"/>
        <v>0</v>
      </c>
      <c r="I14" s="73">
        <f t="shared" si="14"/>
        <v>0</v>
      </c>
      <c r="J14" s="74">
        <f t="shared" si="14"/>
        <v>0</v>
      </c>
      <c r="K14" s="75">
        <f t="shared" si="14"/>
        <v>0</v>
      </c>
      <c r="L14" s="73">
        <f t="shared" si="14"/>
        <v>0</v>
      </c>
      <c r="M14" s="72">
        <f t="shared" si="14"/>
        <v>0</v>
      </c>
      <c r="N14" s="71">
        <f t="shared" si="14"/>
        <v>0</v>
      </c>
      <c r="O14" s="73">
        <f t="shared" si="14"/>
        <v>0</v>
      </c>
      <c r="P14" s="72">
        <f t="shared" si="14"/>
        <v>0</v>
      </c>
      <c r="Q14" s="75">
        <f t="shared" si="14"/>
        <v>0</v>
      </c>
      <c r="R14" s="73">
        <f t="shared" si="14"/>
        <v>0</v>
      </c>
      <c r="S14" s="72">
        <f t="shared" si="14"/>
        <v>0</v>
      </c>
      <c r="T14" s="71">
        <f t="shared" si="14"/>
        <v>0</v>
      </c>
      <c r="U14" s="76">
        <f t="shared" si="14"/>
        <v>0</v>
      </c>
      <c r="V14" s="70">
        <f t="shared" si="14"/>
        <v>0</v>
      </c>
      <c r="W14" s="70">
        <f t="shared" si="14"/>
        <v>0</v>
      </c>
      <c r="X14" s="70">
        <f t="shared" si="14"/>
        <v>0</v>
      </c>
      <c r="Y14" s="70">
        <f t="shared" si="14"/>
        <v>338.47</v>
      </c>
      <c r="Z14" s="70">
        <f t="shared" si="14"/>
        <v>236.42</v>
      </c>
      <c r="AA14" s="70">
        <f t="shared" si="14"/>
        <v>574.89</v>
      </c>
      <c r="AB14" s="70">
        <f t="shared" si="14"/>
        <v>158.04000000000002</v>
      </c>
      <c r="AC14" s="70">
        <f t="shared" si="14"/>
        <v>24.04</v>
      </c>
      <c r="AD14" s="47">
        <f t="shared" si="8"/>
        <v>182.08</v>
      </c>
      <c r="AE14" s="72">
        <f t="shared" ref="AE14:AI14" si="15">SUM(AE6:AE13)</f>
        <v>133</v>
      </c>
      <c r="AF14" s="71">
        <f t="shared" si="15"/>
        <v>24.04</v>
      </c>
      <c r="AG14" s="77">
        <f t="shared" si="15"/>
        <v>157.04</v>
      </c>
      <c r="AH14" s="72">
        <f t="shared" si="15"/>
        <v>266.7</v>
      </c>
      <c r="AI14" s="71">
        <f t="shared" si="15"/>
        <v>36.700000000000003</v>
      </c>
      <c r="AJ14" s="45">
        <f t="shared" si="10"/>
        <v>303.39999999999998</v>
      </c>
      <c r="AK14" s="72">
        <f>SUM(AK6:AK13)</f>
        <v>477.31</v>
      </c>
      <c r="AL14" s="71">
        <f>SUM(AL6:AL13)</f>
        <v>759.68</v>
      </c>
      <c r="AM14" s="45">
        <f t="shared" si="11"/>
        <v>1236.99</v>
      </c>
      <c r="AN14" s="78">
        <f>SUM(AN6:AN13)</f>
        <v>1373.52</v>
      </c>
      <c r="AO14" s="78">
        <f>SUM(AO6:AO13)</f>
        <v>1080.8799999999999</v>
      </c>
      <c r="AP14" s="78"/>
      <c r="AQ14" s="79"/>
    </row>
    <row r="15" spans="1:44" ht="15.75" thickTop="1" x14ac:dyDescent="0.25"/>
    <row r="19" spans="1:2" x14ac:dyDescent="0.25">
      <c r="A19" s="15" t="s">
        <v>9</v>
      </c>
      <c r="B19" s="16" t="s">
        <v>101</v>
      </c>
    </row>
  </sheetData>
  <mergeCells count="14">
    <mergeCell ref="AE4:AF4"/>
    <mergeCell ref="AH4:AI4"/>
    <mergeCell ref="AK4:AL4"/>
    <mergeCell ref="AN4:AQ4"/>
    <mergeCell ref="A2:AK2"/>
    <mergeCell ref="D4:E4"/>
    <mergeCell ref="G4:H4"/>
    <mergeCell ref="J4:K4"/>
    <mergeCell ref="M4:N4"/>
    <mergeCell ref="P4:Q4"/>
    <mergeCell ref="S4:T4"/>
    <mergeCell ref="V4:W4"/>
    <mergeCell ref="Y4:Z4"/>
    <mergeCell ref="AB4:A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D19" sqref="D19"/>
    </sheetView>
  </sheetViews>
  <sheetFormatPr baseColWidth="10" defaultRowHeight="15" x14ac:dyDescent="0.25"/>
  <cols>
    <col min="1" max="1" width="37.7109375" bestFit="1" customWidth="1"/>
    <col min="2" max="2" width="76.140625" customWidth="1"/>
    <col min="3" max="3" width="15.42578125" customWidth="1"/>
    <col min="4" max="4" width="14.5703125" customWidth="1"/>
    <col min="5" max="5" width="28.42578125" customWidth="1"/>
    <col min="6" max="6" width="17.42578125" customWidth="1"/>
  </cols>
  <sheetData>
    <row r="1" spans="1:6" s="9" customFormat="1" x14ac:dyDescent="0.25">
      <c r="A1" s="90"/>
      <c r="B1" s="102" t="s">
        <v>53</v>
      </c>
      <c r="C1" s="90"/>
      <c r="D1" s="90"/>
      <c r="E1" s="90"/>
      <c r="F1" s="8"/>
    </row>
    <row r="2" spans="1:6" x14ac:dyDescent="0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6"/>
    </row>
    <row r="3" spans="1:6" x14ac:dyDescent="0.25">
      <c r="A3" s="91" t="s">
        <v>64</v>
      </c>
      <c r="B3" s="91" t="s">
        <v>54</v>
      </c>
      <c r="C3" s="92">
        <v>102.26</v>
      </c>
      <c r="D3" s="93" t="s">
        <v>58</v>
      </c>
      <c r="E3" s="91" t="s">
        <v>55</v>
      </c>
    </row>
    <row r="4" spans="1:6" ht="30" x14ac:dyDescent="0.25">
      <c r="A4" s="19" t="s">
        <v>70</v>
      </c>
      <c r="B4" s="18" t="s">
        <v>57</v>
      </c>
      <c r="C4" s="21" t="s">
        <v>85</v>
      </c>
      <c r="D4" s="22" t="s">
        <v>62</v>
      </c>
      <c r="E4" s="19" t="s">
        <v>59</v>
      </c>
    </row>
    <row r="5" spans="1:6" x14ac:dyDescent="0.25">
      <c r="A5" s="18" t="s">
        <v>79</v>
      </c>
      <c r="B5" s="89" t="s">
        <v>76</v>
      </c>
      <c r="C5" s="87">
        <v>119.01</v>
      </c>
      <c r="D5" s="88" t="s">
        <v>58</v>
      </c>
      <c r="E5" s="89" t="s">
        <v>77</v>
      </c>
    </row>
    <row r="6" spans="1:6" ht="30" x14ac:dyDescent="0.25">
      <c r="A6" s="18" t="s">
        <v>84</v>
      </c>
      <c r="B6" s="18" t="s">
        <v>78</v>
      </c>
      <c r="C6" s="87" t="s">
        <v>86</v>
      </c>
      <c r="D6" s="88" t="s">
        <v>81</v>
      </c>
      <c r="E6" s="89" t="s">
        <v>77</v>
      </c>
    </row>
    <row r="7" spans="1:6" x14ac:dyDescent="0.25">
      <c r="A7" s="84"/>
      <c r="B7" s="85"/>
      <c r="C7" s="86"/>
      <c r="D7" s="6"/>
      <c r="E7" s="84"/>
    </row>
    <row r="8" spans="1:6" x14ac:dyDescent="0.25">
      <c r="A8" s="7"/>
      <c r="B8" s="7"/>
      <c r="C8" s="12"/>
      <c r="D8" s="7"/>
      <c r="E8" s="7"/>
      <c r="F8" s="6"/>
    </row>
    <row r="9" spans="1:6" s="9" customFormat="1" ht="15" customHeight="1" x14ac:dyDescent="0.25">
      <c r="A9" s="2"/>
      <c r="B9" s="103" t="s">
        <v>71</v>
      </c>
      <c r="C9" s="90"/>
      <c r="D9" s="90"/>
      <c r="E9" s="90"/>
      <c r="F9" s="8"/>
    </row>
    <row r="10" spans="1:6" x14ac:dyDescent="0.25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6"/>
    </row>
    <row r="11" spans="1:6" ht="30" x14ac:dyDescent="0.25">
      <c r="A11" s="19" t="s">
        <v>74</v>
      </c>
      <c r="B11" s="19" t="s">
        <v>72</v>
      </c>
      <c r="C11" s="22" t="s">
        <v>89</v>
      </c>
      <c r="D11" s="80" t="s">
        <v>73</v>
      </c>
      <c r="E11" s="19" t="s">
        <v>59</v>
      </c>
      <c r="F11" s="6"/>
    </row>
    <row r="12" spans="1:6" x14ac:dyDescent="0.25">
      <c r="A12" s="84"/>
      <c r="B12" s="84"/>
      <c r="C12" s="6"/>
      <c r="D12" s="99"/>
      <c r="E12" s="84"/>
      <c r="F12" s="6"/>
    </row>
    <row r="13" spans="1:6" x14ac:dyDescent="0.25">
      <c r="A13" s="14"/>
      <c r="B13" s="7"/>
      <c r="C13" s="13"/>
      <c r="D13" s="7"/>
      <c r="E13" s="7"/>
      <c r="F13" s="6"/>
    </row>
    <row r="14" spans="1:6" ht="15" customHeight="1" x14ac:dyDescent="0.25">
      <c r="A14" s="94"/>
      <c r="B14" s="112" t="s">
        <v>8</v>
      </c>
      <c r="C14" s="113"/>
      <c r="D14" s="95"/>
      <c r="E14" s="95"/>
      <c r="F14" s="5"/>
    </row>
    <row r="15" spans="1:6" x14ac:dyDescent="0.25">
      <c r="A15" s="11" t="s">
        <v>1</v>
      </c>
      <c r="B15" s="11" t="s">
        <v>2</v>
      </c>
      <c r="C15" s="11" t="s">
        <v>3</v>
      </c>
      <c r="D15" s="11" t="s">
        <v>4</v>
      </c>
      <c r="E15" s="11" t="s">
        <v>5</v>
      </c>
      <c r="F15" s="6"/>
    </row>
    <row r="16" spans="1:6" ht="30" x14ac:dyDescent="0.25">
      <c r="A16" s="81" t="s">
        <v>65</v>
      </c>
      <c r="B16" s="19" t="s">
        <v>66</v>
      </c>
      <c r="C16" s="82">
        <v>445.14</v>
      </c>
      <c r="D16" s="22" t="s">
        <v>61</v>
      </c>
      <c r="E16" s="19" t="s">
        <v>59</v>
      </c>
      <c r="F16" s="5"/>
    </row>
    <row r="17" spans="1:5" x14ac:dyDescent="0.25">
      <c r="A17" s="81" t="s">
        <v>67</v>
      </c>
      <c r="B17" s="19" t="s">
        <v>68</v>
      </c>
      <c r="C17" s="82">
        <v>278.12</v>
      </c>
      <c r="D17" s="22" t="s">
        <v>62</v>
      </c>
      <c r="E17" s="19" t="s">
        <v>59</v>
      </c>
    </row>
    <row r="18" spans="1:5" ht="30" x14ac:dyDescent="0.25">
      <c r="A18" s="1" t="s">
        <v>90</v>
      </c>
      <c r="B18" s="19" t="s">
        <v>91</v>
      </c>
      <c r="C18" s="100" t="s">
        <v>92</v>
      </c>
      <c r="D18" s="83" t="s">
        <v>61</v>
      </c>
      <c r="E18" s="19" t="s">
        <v>59</v>
      </c>
    </row>
    <row r="19" spans="1:5" ht="30" x14ac:dyDescent="0.25">
      <c r="A19" s="1" t="s">
        <v>93</v>
      </c>
      <c r="B19" s="19" t="s">
        <v>94</v>
      </c>
      <c r="C19" s="100" t="s">
        <v>95</v>
      </c>
      <c r="D19" s="100" t="s">
        <v>96</v>
      </c>
      <c r="E19" s="19" t="s">
        <v>59</v>
      </c>
    </row>
    <row r="20" spans="1:5" ht="30" x14ac:dyDescent="0.25">
      <c r="A20" s="1" t="s">
        <v>97</v>
      </c>
      <c r="B20" s="19" t="s">
        <v>98</v>
      </c>
      <c r="C20" s="83" t="s">
        <v>99</v>
      </c>
      <c r="D20" s="83" t="s">
        <v>100</v>
      </c>
      <c r="E20" s="19" t="s">
        <v>59</v>
      </c>
    </row>
    <row r="21" spans="1:5" x14ac:dyDescent="0.25">
      <c r="A21" s="101"/>
      <c r="B21" s="101"/>
      <c r="C21" s="10"/>
      <c r="D21" s="101"/>
      <c r="E21" s="99"/>
    </row>
    <row r="22" spans="1:5" x14ac:dyDescent="0.25">
      <c r="A22" s="9"/>
    </row>
    <row r="23" spans="1:5" x14ac:dyDescent="0.25">
      <c r="A23" s="96"/>
      <c r="B23" s="104" t="s">
        <v>63</v>
      </c>
      <c r="C23" s="97"/>
      <c r="D23" s="97"/>
      <c r="E23" s="97"/>
    </row>
    <row r="24" spans="1:5" x14ac:dyDescent="0.25">
      <c r="A24" s="98" t="s">
        <v>1</v>
      </c>
      <c r="B24" s="98" t="s">
        <v>2</v>
      </c>
      <c r="C24" s="98" t="s">
        <v>3</v>
      </c>
      <c r="D24" s="98" t="s">
        <v>4</v>
      </c>
      <c r="E24" s="98" t="s">
        <v>5</v>
      </c>
    </row>
    <row r="25" spans="1:5" x14ac:dyDescent="0.25">
      <c r="A25" s="91" t="s">
        <v>64</v>
      </c>
      <c r="B25" s="91" t="s">
        <v>60</v>
      </c>
      <c r="C25" s="92">
        <v>102.26</v>
      </c>
      <c r="D25" s="93" t="s">
        <v>58</v>
      </c>
      <c r="E25" s="91" t="s">
        <v>55</v>
      </c>
    </row>
    <row r="26" spans="1:5" ht="30" x14ac:dyDescent="0.25">
      <c r="A26" s="19" t="s">
        <v>69</v>
      </c>
      <c r="B26" s="18" t="s">
        <v>57</v>
      </c>
      <c r="C26" s="20" t="s">
        <v>87</v>
      </c>
      <c r="D26" s="80" t="s">
        <v>62</v>
      </c>
      <c r="E26" s="91" t="s">
        <v>55</v>
      </c>
    </row>
    <row r="27" spans="1:5" x14ac:dyDescent="0.25">
      <c r="A27" s="19" t="s">
        <v>80</v>
      </c>
      <c r="B27" s="19" t="s">
        <v>76</v>
      </c>
      <c r="C27" s="82">
        <v>119.01</v>
      </c>
      <c r="D27" s="22" t="s">
        <v>58</v>
      </c>
      <c r="E27" s="19" t="s">
        <v>75</v>
      </c>
    </row>
    <row r="28" spans="1:5" ht="30" x14ac:dyDescent="0.25">
      <c r="A28" s="80" t="s">
        <v>83</v>
      </c>
      <c r="B28" s="19" t="s">
        <v>82</v>
      </c>
      <c r="C28" s="22" t="s">
        <v>88</v>
      </c>
      <c r="D28" s="22" t="s">
        <v>81</v>
      </c>
      <c r="E28" s="19" t="s">
        <v>75</v>
      </c>
    </row>
    <row r="31" spans="1:5" x14ac:dyDescent="0.25">
      <c r="A31" s="15" t="s">
        <v>9</v>
      </c>
      <c r="B31" s="16" t="s">
        <v>101</v>
      </c>
    </row>
  </sheetData>
  <mergeCells count="1">
    <mergeCell ref="B14:C14"/>
  </mergeCell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/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3" t="s">
        <v>0</v>
      </c>
    </row>
    <row r="3" spans="2:5" x14ac:dyDescent="0.25">
      <c r="B3" s="4" t="s">
        <v>7</v>
      </c>
      <c r="C3" s="4" t="s">
        <v>2</v>
      </c>
      <c r="D3" s="4" t="s">
        <v>3</v>
      </c>
      <c r="E3" s="4" t="s">
        <v>5</v>
      </c>
    </row>
    <row r="4" spans="2:5" x14ac:dyDescent="0.25">
      <c r="B4" s="1"/>
      <c r="C4" s="1"/>
      <c r="D4" s="2" t="s">
        <v>6</v>
      </c>
      <c r="E4" s="1"/>
    </row>
    <row r="5" spans="2:5" x14ac:dyDescent="0.25">
      <c r="B5" s="1"/>
      <c r="C5" s="1"/>
      <c r="D5" s="1"/>
      <c r="E5" s="1"/>
    </row>
    <row r="6" spans="2:5" x14ac:dyDescent="0.25">
      <c r="B6" s="1"/>
      <c r="C6" s="1"/>
      <c r="D6" s="1"/>
      <c r="E6" s="1"/>
    </row>
    <row r="7" spans="2:5" x14ac:dyDescent="0.25">
      <c r="B7" s="1"/>
      <c r="C7" s="1"/>
      <c r="D7" s="1"/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cp:lastPrinted>2021-01-18T07:07:44Z</cp:lastPrinted>
  <dcterms:created xsi:type="dcterms:W3CDTF">2018-12-13T11:35:10Z</dcterms:created>
  <dcterms:modified xsi:type="dcterms:W3CDTF">2022-01-31T11:41:45Z</dcterms:modified>
</cp:coreProperties>
</file>