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440" windowHeight="7995" tabRatio="642"/>
  </bookViews>
  <sheets>
    <sheet name="DIETAS" sheetId="8" r:id="rId1"/>
    <sheet name="VIAJES" sheetId="10" r:id="rId2"/>
    <sheet name="Gastos Repres-protocolo" sheetId="9" r:id="rId3"/>
  </sheets>
  <calcPr calcId="145621"/>
</workbook>
</file>

<file path=xl/calcChain.xml><?xml version="1.0" encoding="utf-8"?>
<calcChain xmlns="http://schemas.openxmlformats.org/spreadsheetml/2006/main">
  <c r="AW19" i="8" l="1"/>
  <c r="AV19" i="8"/>
  <c r="AX18" i="8"/>
  <c r="AX17" i="8"/>
  <c r="AX16" i="8"/>
  <c r="AX15" i="8"/>
  <c r="AX14" i="8"/>
  <c r="AX13" i="8"/>
  <c r="AX12" i="8"/>
  <c r="AX11" i="8"/>
  <c r="AX10" i="8"/>
  <c r="AX9" i="8"/>
  <c r="AX8" i="8"/>
  <c r="AX19" i="8" s="1"/>
  <c r="AT19" i="8"/>
  <c r="AS19" i="8"/>
  <c r="AU18" i="8"/>
  <c r="AU17" i="8"/>
  <c r="AU16" i="8"/>
  <c r="AU15" i="8"/>
  <c r="AU14" i="8"/>
  <c r="AU13" i="8"/>
  <c r="AU12" i="8"/>
  <c r="AU11" i="8"/>
  <c r="AU10" i="8"/>
  <c r="AU9" i="8"/>
  <c r="AU8" i="8"/>
  <c r="AU19" i="8" s="1"/>
  <c r="AQ19" i="8"/>
  <c r="AP19" i="8"/>
  <c r="AR18" i="8"/>
  <c r="AR17" i="8"/>
  <c r="AR16" i="8"/>
  <c r="AR15" i="8"/>
  <c r="AR14" i="8"/>
  <c r="AR13" i="8"/>
  <c r="AR12" i="8"/>
  <c r="AR11" i="8"/>
  <c r="AR10" i="8"/>
  <c r="AR9" i="8"/>
  <c r="AR8" i="8"/>
  <c r="AR19" i="8" s="1"/>
  <c r="AK19" i="8" l="1"/>
  <c r="AJ19" i="8"/>
  <c r="AH19" i="8"/>
  <c r="AG19" i="8"/>
  <c r="AE19" i="8"/>
  <c r="AD19" i="8"/>
  <c r="Y19" i="8"/>
  <c r="X19" i="8"/>
  <c r="V19" i="8"/>
  <c r="U19" i="8"/>
  <c r="S19" i="8"/>
  <c r="R19" i="8"/>
  <c r="BC18" i="8"/>
  <c r="BB18" i="8"/>
  <c r="AZ18" i="8"/>
  <c r="AY18" i="8"/>
  <c r="AN18" i="8"/>
  <c r="AM18" i="8"/>
  <c r="AO18" i="8" s="1"/>
  <c r="AL18" i="8"/>
  <c r="AI18" i="8"/>
  <c r="AF18" i="8"/>
  <c r="AB18" i="8"/>
  <c r="AA18" i="8"/>
  <c r="AC18" i="8" s="1"/>
  <c r="Z18" i="8"/>
  <c r="W18" i="8"/>
  <c r="T18" i="8"/>
  <c r="BC17" i="8"/>
  <c r="BB17" i="8"/>
  <c r="AZ17" i="8"/>
  <c r="AY17" i="8"/>
  <c r="AN17" i="8"/>
  <c r="AM17" i="8"/>
  <c r="AO17" i="8" s="1"/>
  <c r="AL17" i="8"/>
  <c r="AI17" i="8"/>
  <c r="AF17" i="8"/>
  <c r="AB17" i="8"/>
  <c r="AA17" i="8"/>
  <c r="AC17" i="8" s="1"/>
  <c r="Z17" i="8"/>
  <c r="W17" i="8"/>
  <c r="T17" i="8"/>
  <c r="BC16" i="8"/>
  <c r="BB16" i="8"/>
  <c r="AZ16" i="8"/>
  <c r="AY16" i="8"/>
  <c r="AN16" i="8"/>
  <c r="AM16" i="8"/>
  <c r="AO16" i="8" s="1"/>
  <c r="AL16" i="8"/>
  <c r="AI16" i="8"/>
  <c r="AF16" i="8"/>
  <c r="AB16" i="8"/>
  <c r="AA16" i="8"/>
  <c r="AC16" i="8" s="1"/>
  <c r="Z16" i="8"/>
  <c r="W16" i="8"/>
  <c r="T16" i="8"/>
  <c r="BC15" i="8"/>
  <c r="BB15" i="8"/>
  <c r="AZ15" i="8"/>
  <c r="AY15" i="8"/>
  <c r="AN15" i="8"/>
  <c r="AM15" i="8"/>
  <c r="AO15" i="8" s="1"/>
  <c r="AL15" i="8"/>
  <c r="AI15" i="8"/>
  <c r="AF15" i="8"/>
  <c r="AB15" i="8"/>
  <c r="AA15" i="8"/>
  <c r="AC15" i="8" s="1"/>
  <c r="Z15" i="8"/>
  <c r="W15" i="8"/>
  <c r="T15" i="8"/>
  <c r="BC14" i="8"/>
  <c r="BB14" i="8"/>
  <c r="AZ14" i="8"/>
  <c r="AY14" i="8"/>
  <c r="AN14" i="8"/>
  <c r="AM14" i="8"/>
  <c r="AO14" i="8" s="1"/>
  <c r="AL14" i="8"/>
  <c r="AI14" i="8"/>
  <c r="AF14" i="8"/>
  <c r="AB14" i="8"/>
  <c r="AA14" i="8"/>
  <c r="AC14" i="8" s="1"/>
  <c r="Z14" i="8"/>
  <c r="W14" i="8"/>
  <c r="T14" i="8"/>
  <c r="BC13" i="8"/>
  <c r="BB13" i="8"/>
  <c r="AZ13" i="8"/>
  <c r="AY13" i="8"/>
  <c r="AN13" i="8"/>
  <c r="AM13" i="8"/>
  <c r="AO13" i="8" s="1"/>
  <c r="AL13" i="8"/>
  <c r="AI13" i="8"/>
  <c r="AF13" i="8"/>
  <c r="AB13" i="8"/>
  <c r="AA13" i="8"/>
  <c r="AC13" i="8" s="1"/>
  <c r="Z13" i="8"/>
  <c r="W13" i="8"/>
  <c r="T13" i="8"/>
  <c r="BC12" i="8"/>
  <c r="BB12" i="8"/>
  <c r="AZ12" i="8"/>
  <c r="AY12" i="8"/>
  <c r="AN12" i="8"/>
  <c r="AM12" i="8"/>
  <c r="AO12" i="8" s="1"/>
  <c r="AL12" i="8"/>
  <c r="AI12" i="8"/>
  <c r="AF12" i="8"/>
  <c r="AB12" i="8"/>
  <c r="AA12" i="8"/>
  <c r="AC12" i="8" s="1"/>
  <c r="Z12" i="8"/>
  <c r="W12" i="8"/>
  <c r="T12" i="8"/>
  <c r="BC11" i="8"/>
  <c r="BB11" i="8"/>
  <c r="AZ11" i="8"/>
  <c r="AY11" i="8"/>
  <c r="AN11" i="8"/>
  <c r="AM11" i="8"/>
  <c r="AO11" i="8" s="1"/>
  <c r="AL11" i="8"/>
  <c r="AI11" i="8"/>
  <c r="AF11" i="8"/>
  <c r="AB11" i="8"/>
  <c r="AA11" i="8"/>
  <c r="AC11" i="8" s="1"/>
  <c r="Z11" i="8"/>
  <c r="W11" i="8"/>
  <c r="T11" i="8"/>
  <c r="BC10" i="8"/>
  <c r="BB10" i="8"/>
  <c r="AZ10" i="8"/>
  <c r="AY10" i="8"/>
  <c r="AN10" i="8"/>
  <c r="AM10" i="8"/>
  <c r="AO10" i="8" s="1"/>
  <c r="AL10" i="8"/>
  <c r="AI10" i="8"/>
  <c r="AF10" i="8"/>
  <c r="AB10" i="8"/>
  <c r="AA10" i="8"/>
  <c r="AC10" i="8" s="1"/>
  <c r="Z10" i="8"/>
  <c r="W10" i="8"/>
  <c r="T10" i="8"/>
  <c r="BC9" i="8"/>
  <c r="BB9" i="8"/>
  <c r="AZ9" i="8"/>
  <c r="AY9" i="8"/>
  <c r="AN9" i="8"/>
  <c r="AM9" i="8"/>
  <c r="AO9" i="8" s="1"/>
  <c r="AL9" i="8"/>
  <c r="AL19" i="8" s="1"/>
  <c r="AI9" i="8"/>
  <c r="AF9" i="8"/>
  <c r="AF19" i="8" s="1"/>
  <c r="AB9" i="8"/>
  <c r="AA9" i="8"/>
  <c r="AC9" i="8" s="1"/>
  <c r="Z9" i="8"/>
  <c r="Z19" i="8" s="1"/>
  <c r="W9" i="8"/>
  <c r="T9" i="8"/>
  <c r="T19" i="8" s="1"/>
  <c r="BC8" i="8"/>
  <c r="BB8" i="8"/>
  <c r="AZ8" i="8"/>
  <c r="AY8" i="8"/>
  <c r="AN8" i="8"/>
  <c r="AN19" i="8" s="1"/>
  <c r="AM8" i="8"/>
  <c r="AM19" i="8" s="1"/>
  <c r="AL8" i="8"/>
  <c r="AI8" i="8"/>
  <c r="AI19" i="8" s="1"/>
  <c r="AF8" i="8"/>
  <c r="AB8" i="8"/>
  <c r="AB19" i="8" s="1"/>
  <c r="AA8" i="8"/>
  <c r="AA19" i="8" s="1"/>
  <c r="Z8" i="8"/>
  <c r="W8" i="8"/>
  <c r="W19" i="8" s="1"/>
  <c r="T8" i="8"/>
  <c r="AY19" i="8" l="1"/>
  <c r="AZ19" i="8"/>
  <c r="BA9" i="8"/>
  <c r="BD17" i="8"/>
  <c r="BD18" i="8"/>
  <c r="BA10" i="8"/>
  <c r="BA11" i="8"/>
  <c r="BA12" i="8"/>
  <c r="BA13" i="8"/>
  <c r="BA14" i="8"/>
  <c r="BA15" i="8"/>
  <c r="BA16" i="8"/>
  <c r="BA17" i="8"/>
  <c r="BA18" i="8"/>
  <c r="BD8" i="8"/>
  <c r="BD9" i="8"/>
  <c r="BD10" i="8"/>
  <c r="BD11" i="8"/>
  <c r="BD12" i="8"/>
  <c r="BD13" i="8"/>
  <c r="BD14" i="8"/>
  <c r="BD15" i="8"/>
  <c r="BD16" i="8"/>
  <c r="BC19" i="8"/>
  <c r="BB19" i="8"/>
  <c r="AC8" i="8"/>
  <c r="AC19" i="8" s="1"/>
  <c r="AO8" i="8"/>
  <c r="AO19" i="8" s="1"/>
  <c r="BA8" i="8"/>
  <c r="BD19" i="8" l="1"/>
  <c r="BA19" i="8"/>
  <c r="M19" i="8"/>
  <c r="L19" i="8"/>
  <c r="J19" i="8"/>
  <c r="I19" i="8"/>
  <c r="G19" i="8"/>
  <c r="F19" i="8"/>
  <c r="P18" i="8"/>
  <c r="Q18" i="8" s="1"/>
  <c r="O18" i="8"/>
  <c r="N18" i="8"/>
  <c r="K18" i="8"/>
  <c r="H18" i="8"/>
  <c r="P17" i="8"/>
  <c r="O17" i="8"/>
  <c r="Q17" i="8" s="1"/>
  <c r="N17" i="8"/>
  <c r="K17" i="8"/>
  <c r="H17" i="8"/>
  <c r="P16" i="8"/>
  <c r="O16" i="8"/>
  <c r="Q16" i="8" s="1"/>
  <c r="N16" i="8"/>
  <c r="K16" i="8"/>
  <c r="H16" i="8"/>
  <c r="P15" i="8"/>
  <c r="O15" i="8"/>
  <c r="Q15" i="8" s="1"/>
  <c r="N15" i="8"/>
  <c r="K15" i="8"/>
  <c r="H15" i="8"/>
  <c r="P14" i="8"/>
  <c r="O14" i="8"/>
  <c r="N14" i="8"/>
  <c r="K14" i="8"/>
  <c r="H14" i="8"/>
  <c r="H19" i="8" s="1"/>
  <c r="P13" i="8"/>
  <c r="O13" i="8"/>
  <c r="N13" i="8"/>
  <c r="K13" i="8"/>
  <c r="H13" i="8"/>
  <c r="P12" i="8"/>
  <c r="O12" i="8"/>
  <c r="Q12" i="8" s="1"/>
  <c r="N12" i="8"/>
  <c r="N19" i="8" s="1"/>
  <c r="K12" i="8"/>
  <c r="H12" i="8"/>
  <c r="P11" i="8"/>
  <c r="O11" i="8"/>
  <c r="N11" i="8"/>
  <c r="K11" i="8"/>
  <c r="H11" i="8"/>
  <c r="P10" i="8"/>
  <c r="O10" i="8"/>
  <c r="N10" i="8"/>
  <c r="K10" i="8"/>
  <c r="H10" i="8"/>
  <c r="P9" i="8"/>
  <c r="O9" i="8"/>
  <c r="N9" i="8"/>
  <c r="K9" i="8"/>
  <c r="H9" i="8"/>
  <c r="P8" i="8"/>
  <c r="O8" i="8"/>
  <c r="N8" i="8"/>
  <c r="K8" i="8"/>
  <c r="H8" i="8"/>
  <c r="Q9" i="8"/>
  <c r="Q14" i="8"/>
  <c r="Q11" i="8"/>
  <c r="Q13" i="8"/>
  <c r="Q10" i="8" l="1"/>
  <c r="Q19" i="8" s="1"/>
  <c r="K19" i="8"/>
  <c r="Q8" i="8"/>
  <c r="O19" i="8"/>
  <c r="P19" i="8"/>
</calcChain>
</file>

<file path=xl/sharedStrings.xml><?xml version="1.0" encoding="utf-8"?>
<sst xmlns="http://schemas.openxmlformats.org/spreadsheetml/2006/main" count="673" uniqueCount="347">
  <si>
    <t>121A</t>
  </si>
  <si>
    <t>141B</t>
  </si>
  <si>
    <t>Encarnación Vicente Suárez</t>
  </si>
  <si>
    <t>126F</t>
  </si>
  <si>
    <t>Mª Consolación Begoña Serrano Ortega</t>
  </si>
  <si>
    <t>313B</t>
  </si>
  <si>
    <t>323A</t>
  </si>
  <si>
    <t>313C</t>
  </si>
  <si>
    <t>126C</t>
  </si>
  <si>
    <t>Locomoción</t>
  </si>
  <si>
    <t>NOMBRE Y APELLIDOS</t>
  </si>
  <si>
    <t>CARGO</t>
  </si>
  <si>
    <t>PROGRAMA</t>
  </si>
  <si>
    <t>ENERO</t>
  </si>
  <si>
    <t>FEBRERO</t>
  </si>
  <si>
    <t>MARZO</t>
  </si>
  <si>
    <t>Alojam. 
y/o
manutenc.</t>
  </si>
  <si>
    <t>Total</t>
  </si>
  <si>
    <t>Beatriz Coto Rodríguez</t>
  </si>
  <si>
    <t>ALTOS CARGOS Y PERSONAL EVENTUAL</t>
  </si>
  <si>
    <t xml:space="preserve">INDEMNIZACIONES POR RAZÓN DE SERVICIO </t>
  </si>
  <si>
    <t>Consejera</t>
  </si>
  <si>
    <t>D. Ag. Astur. Coop. Desarrollo</t>
  </si>
  <si>
    <t>S.G.T.</t>
  </si>
  <si>
    <t>D. Instituto Asturiano de la Juventud</t>
  </si>
  <si>
    <t>D.G. Sector Pco., Seg. y Estrategia Dig.</t>
  </si>
  <si>
    <t>Viceconsejera de Justicia</t>
  </si>
  <si>
    <t>D.G. Administración Local</t>
  </si>
  <si>
    <t>125A</t>
  </si>
  <si>
    <t>D.G. Emigrac. y Memoria Democrática</t>
  </si>
  <si>
    <t>D.G. Gob. Pca., Transp., PC y Agenda 2030</t>
  </si>
  <si>
    <t>D. Inst. Ast. Admón. Pca. "Adolfo Posada"</t>
  </si>
  <si>
    <t>121C</t>
  </si>
  <si>
    <t>Jefe/a Gabinete Consejera</t>
  </si>
  <si>
    <t>CONSEJERÍA DE PRESIDENCIA</t>
  </si>
  <si>
    <t>María del Mar Martínez Salmerón</t>
  </si>
  <si>
    <t>Rita María Camblor Rodríguez</t>
  </si>
  <si>
    <t>Javier Fernández Rodríguez</t>
  </si>
  <si>
    <t>Manuel Calvo Temprano</t>
  </si>
  <si>
    <t>José Antonio Garmón Fidalgo</t>
  </si>
  <si>
    <t>Begoña Enedina Huergo Iglesias</t>
  </si>
  <si>
    <t>Clara Sierra Caballero</t>
  </si>
  <si>
    <t>Marcos Torre Arbesú</t>
  </si>
  <si>
    <t>TOTAL 1º TRIMESTRE</t>
  </si>
  <si>
    <t>DNI</t>
  </si>
  <si>
    <t>C</t>
  </si>
  <si>
    <t>L</t>
  </si>
  <si>
    <t>B</t>
  </si>
  <si>
    <t>R</t>
  </si>
  <si>
    <t>H</t>
  </si>
  <si>
    <t>Y</t>
  </si>
  <si>
    <t>V</t>
  </si>
  <si>
    <t>09445669</t>
  </si>
  <si>
    <r>
      <t>NOTA:</t>
    </r>
    <r>
      <rPr>
        <b/>
        <sz val="10"/>
        <color indexed="12"/>
        <rFont val="Calibri"/>
        <family val="2"/>
      </rPr>
      <t xml:space="preserve"> </t>
    </r>
    <r>
      <rPr>
        <sz val="10"/>
        <rFont val="Calibri"/>
        <family val="2"/>
      </rPr>
      <t xml:space="preserve">Esta tabla </t>
    </r>
    <r>
      <rPr>
        <b/>
        <u/>
        <sz val="10"/>
        <rFont val="Calibri"/>
        <family val="2"/>
      </rPr>
      <t>sólo recoge</t>
    </r>
    <r>
      <rPr>
        <sz val="10"/>
        <rFont val="Calibri"/>
        <family val="2"/>
      </rPr>
      <t xml:space="preserve"> los gastos abonados a los interesados en nómina, pero no aquellos otros sufragados directamente por la Consejería, al carecer de dicha información.
</t>
    </r>
    <r>
      <rPr>
        <b/>
        <u/>
        <sz val="10"/>
        <rFont val="Calibri"/>
        <family val="2"/>
      </rPr>
      <t>El criterio utilizado de consignación de datos es el de la fecha de abono de la indemnización</t>
    </r>
    <r>
      <rPr>
        <sz val="10"/>
        <rFont val="Calibri"/>
        <family val="2"/>
      </rPr>
      <t xml:space="preserve">, con independencia de la fecha de realización de la comisión de servicios. </t>
    </r>
    <r>
      <rPr>
        <b/>
        <u/>
        <sz val="10"/>
        <rFont val="Calibri"/>
        <family val="2"/>
      </rPr>
      <t>Puede</t>
    </r>
    <r>
      <rPr>
        <sz val="10"/>
        <rFont val="Calibri"/>
        <family val="2"/>
      </rPr>
      <t xml:space="preserve">, por tanto, </t>
    </r>
    <r>
      <rPr>
        <b/>
        <u/>
        <sz val="10"/>
        <rFont val="Calibri"/>
        <family val="2"/>
      </rPr>
      <t>no estar incluida</t>
    </r>
    <r>
      <rPr>
        <sz val="10"/>
        <rFont val="Calibri"/>
        <family val="2"/>
      </rPr>
      <t xml:space="preserve"> la</t>
    </r>
    <r>
      <rPr>
        <b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>totalidad</t>
    </r>
    <r>
      <rPr>
        <sz val="10"/>
        <rFont val="Calibri"/>
        <family val="2"/>
      </rPr>
      <t xml:space="preserve"> de indemnizaciones que pudieran corresponder a comisiones de servicio </t>
    </r>
    <r>
      <rPr>
        <b/>
        <u/>
        <sz val="10"/>
        <rFont val="Calibri"/>
        <family val="2"/>
      </rPr>
      <t>efectuadas dentro del año</t>
    </r>
    <r>
      <rPr>
        <sz val="10"/>
        <rFont val="Calibri"/>
        <family val="2"/>
      </rPr>
      <t xml:space="preserve">; </t>
    </r>
    <r>
      <rPr>
        <b/>
        <u/>
        <sz val="10"/>
        <rFont val="Calibri"/>
        <family val="2"/>
      </rPr>
      <t>sólo aquellas presentadas</t>
    </r>
    <r>
      <rPr>
        <sz val="10"/>
        <rFont val="Calibri"/>
        <family val="2"/>
      </rPr>
      <t xml:space="preserve"> para su tramitación entre el cierre de la nómina del mes de diciembre de 2020 y el cierre de la nómina del mes de diciembre de 2021.
</t>
    </r>
  </si>
  <si>
    <t>Lugar y fechas</t>
  </si>
  <si>
    <t>Motivo</t>
  </si>
  <si>
    <t>Coste satisfecho</t>
  </si>
  <si>
    <t>Concepto</t>
  </si>
  <si>
    <t>Adjudicatario</t>
  </si>
  <si>
    <t xml:space="preserve">Alto Cargo: CONSEJERA DE PRESIDENCIA </t>
  </si>
  <si>
    <t>Agenda 1</t>
  </si>
  <si>
    <t>Agenda 2</t>
  </si>
  <si>
    <t>Agenda 3</t>
  </si>
  <si>
    <t>Agenda 4</t>
  </si>
  <si>
    <t>Agenda 5</t>
  </si>
  <si>
    <t>Alto Cargo: VICECONSEJERÍA DE JUSTICIA</t>
  </si>
  <si>
    <t>Alto Cargo: DIRECTOR GENERAL DE SEGURIDAD Y ESTRATEGIA DIGITAL</t>
  </si>
  <si>
    <t>Alto Cargo: DIRECTOR GENERAL DE ADMINISTRACIÓN LOCAL</t>
  </si>
  <si>
    <t>Alto Cargo: DIRECTOR GENERAL DE EMIGRACIÓN Y MEMORIA DEMOCRÁTICA</t>
  </si>
  <si>
    <t>Alto Cargo: DIRECTOR GENERAL DE GOBERNANZA PÚBLICA, TRANSPARENCIA, PARTICIPACIÓN CIUDADANA Y AGENDA 2030</t>
  </si>
  <si>
    <t>Alto Cargo: DIRECTORA DEL INSTITUTO ASTURIANO DE ADMINISTRACIÓN PÚBLICA ADOLFO POSADA</t>
  </si>
  <si>
    <t>Alto Cargo: DIRECTORA GENERAL DE JUVENTUD, DIVERSIDAD SEXUAL Y DERECHOS LGTBI</t>
  </si>
  <si>
    <t>Alto Cargo: DIRECTORA DE LA AGENCIA ASTURIANA DE COOPERACIÓN AL DESARROLLO</t>
  </si>
  <si>
    <t>Alto Cargo: JEFE DE GABINETE DE LA CONSEJERÍA DE PRESIDENCIA</t>
  </si>
  <si>
    <t>SE ABONARÁ
 EN DIETAS</t>
  </si>
  <si>
    <t>CARREÑO
 (15/01/2021)</t>
  </si>
  <si>
    <t>REUNIÓN CON LA ALCALDESA Y CON REPRESENTANTES DE LA FAMILIA DE LES CANDASES</t>
  </si>
  <si>
    <t>KILOMETRAJE</t>
  </si>
  <si>
    <t>LUANCO (GOZÓN)
(15/03/2021)</t>
  </si>
  <si>
    <t>REUNIÓN CON EL ALCALDE DE GÓZÓN</t>
  </si>
  <si>
    <t>Viajó en coche particular (ida y vuelta)</t>
  </si>
  <si>
    <t>Trasona, Corvera (24/5/2021)</t>
  </si>
  <si>
    <t>Presentación del sello de Deporte seguro e inclusivo</t>
  </si>
  <si>
    <t>Viajó en coche oficial</t>
  </si>
  <si>
    <t>Kilometraje</t>
  </si>
  <si>
    <t>No genera gasto</t>
  </si>
  <si>
    <t>SANTA CRUZ DE TENERIFE (24 A 26/6/2021)</t>
  </si>
  <si>
    <t>CONFERENCIA SECTORIAL DE JUSTICIA</t>
  </si>
  <si>
    <t>Billetes de avión, ida y vuelta, y alojamiento</t>
  </si>
  <si>
    <t>AVORIS RETAIL DIVISION, S.L.</t>
  </si>
  <si>
    <t>1 y 2  DE JUNIO</t>
  </si>
  <si>
    <t>PARTICIPACION EN LA COMISIÓN DE COOPERACION INTERNACIONAL PARA EL DESARROLLO DEL SENADO</t>
  </si>
  <si>
    <t xml:space="preserve">ALOJAMIENTO EN HOTEL              </t>
  </si>
  <si>
    <t>BCD TRAVEL</t>
  </si>
  <si>
    <t>IDA EL DIA 1  Y REGRESO EL 2 DE JUNIO  EN COCHE OFICIAL</t>
  </si>
  <si>
    <t>DIETAS</t>
  </si>
  <si>
    <t>SE ABONARÁ EN DIETAS</t>
  </si>
  <si>
    <t>Trasona, Corvera (6/5/2021)</t>
  </si>
  <si>
    <t>Visita al Centro de Tecnificación Deportiva, previa a la celebración de un acto</t>
  </si>
  <si>
    <t>Abonado en dietas</t>
  </si>
  <si>
    <t>Presentación del sello de Deporte seguro e inclusivo. Acompañando a la Consejera</t>
  </si>
  <si>
    <t>CONFERENCIA SECTORIAL DE JUSTICIA, acompañando a la Consejera</t>
  </si>
  <si>
    <t>LA CARRIONA (AVILÉS)
(17/04/2021)</t>
  </si>
  <si>
    <t>ASISTENCIA AL HOMENAJE A LAS VÍCTIMAS DEL FRANQUISMO</t>
  </si>
  <si>
    <t xml:space="preserve">Viajó en coche particular (ida y vuelta) </t>
  </si>
  <si>
    <t>POLA DE LAVIANA (24/04/2021)</t>
  </si>
  <si>
    <t>ASISTENCIA A LA ENTREGA DE LA II DISTINCIÓN REPUBLICANA A D. ALBINO SUÁREZ CORTINA</t>
  </si>
  <si>
    <t>MADRID (13-14/05/ 2021)</t>
  </si>
  <si>
    <t>ASISTENCIA AL ACTO DE ENTREGA DE LA "MANAZANA DE ORO"</t>
  </si>
  <si>
    <t>258,20 € IVA inc.</t>
  </si>
  <si>
    <t>VIAJE Y ALOJAMIENTO</t>
  </si>
  <si>
    <t>AVORIS RETAIL DIVISION S.L. (ACUERDO MARCO)</t>
  </si>
  <si>
    <t xml:space="preserve">Traslados aeropuerto </t>
  </si>
  <si>
    <t>KILOMETRAJE Y TRANSPORTE</t>
  </si>
  <si>
    <t>POLA DE LAVIANA (19/05/2021)</t>
  </si>
  <si>
    <t>ENTREVISTAS A FAMILIARES DE LA FOSA DE TIRAÑA</t>
  </si>
  <si>
    <t>MADRID (01-02/06/2021)</t>
  </si>
  <si>
    <t>REUNIÓN CIUDADANÍA ESPAÑA GLOBAL</t>
  </si>
  <si>
    <t>235,80 € IVA inc.</t>
  </si>
  <si>
    <t xml:space="preserve">Traslados  aeropuerto </t>
  </si>
  <si>
    <t>Agenda 6</t>
  </si>
  <si>
    <t>Agenda 7</t>
  </si>
  <si>
    <t>Agenda 8</t>
  </si>
  <si>
    <t>Agenda 9</t>
  </si>
  <si>
    <t>Agenda 10</t>
  </si>
  <si>
    <t>Agenda 11</t>
  </si>
  <si>
    <t>Agenda 12</t>
  </si>
  <si>
    <t>Agenda 13</t>
  </si>
  <si>
    <t>Agenda 14</t>
  </si>
  <si>
    <t>Agenda 15</t>
  </si>
  <si>
    <t>Laviana, 5 de marzo de 2021</t>
  </si>
  <si>
    <t>Visita obra de emergencia en La Cuesta-Los Valles</t>
  </si>
  <si>
    <t>A DETERMINAR</t>
  </si>
  <si>
    <t>Traslado en vehículo oficial</t>
  </si>
  <si>
    <t>Vegadeo, 11 de marzo de 2021</t>
  </si>
  <si>
    <t>Visita ayuntamiento de Vegadeo</t>
  </si>
  <si>
    <t>Peñamellera Alta, 15 de marzo de 2021</t>
  </si>
  <si>
    <t>Visita obra "Acondicionamiento del camino del Cementerio de Mier"</t>
  </si>
  <si>
    <t>Villayón, 17 de marzo de 2021</t>
  </si>
  <si>
    <t>Visita Ayuntamiento de Villayón</t>
  </si>
  <si>
    <t xml:space="preserve"> A DETERMINAR</t>
  </si>
  <si>
    <t>Teverga, 18 de marzo de 2021</t>
  </si>
  <si>
    <t>Visita actuacione en el concejo de Teverga</t>
  </si>
  <si>
    <t>Illano, 19 de marzo de 2021</t>
  </si>
  <si>
    <t>Visita Ayuntamiento de Illano</t>
  </si>
  <si>
    <t>Degaña, 24 de marzo de 2021</t>
  </si>
  <si>
    <t>Visita actuaciones en el concejo de Degaña</t>
  </si>
  <si>
    <t>Ponga, 25 de marzo de 2021</t>
  </si>
  <si>
    <t>Visita actuaciones en el concejo de Ponga</t>
  </si>
  <si>
    <t>Sariego, 30 de marzo de 2021</t>
  </si>
  <si>
    <t>Visita actuaciones en el concejo de Sariego</t>
  </si>
  <si>
    <t>Laviana, 18 de mayo de 2021</t>
  </si>
  <si>
    <t>Visita actuaciones en el concejo de Lavina</t>
  </si>
  <si>
    <t>Grandas de Salime, 20 de mayo de 2021</t>
  </si>
  <si>
    <t>Visita con la Consejera de Presidencia,  actuaciones en el Concejo de Grandas de Salime</t>
  </si>
  <si>
    <t>UNQUERA - CANTABRIA (17-07-2021)</t>
  </si>
  <si>
    <t>ASISTENCIA ESTRENO DEL  "SUERTE DE POETA"</t>
  </si>
  <si>
    <t>VEGA DE RENGOS - CANGAS DE NARCEA (28/07/2021)</t>
  </si>
  <si>
    <t>VISITA A LOS TRABAJOS PARA LA  EXHUMACIÓN DE LA FOSA DE VEGA DE RENGOS</t>
  </si>
  <si>
    <t>DIETA Y KILOMETRAJE</t>
  </si>
  <si>
    <t>Agenda 16</t>
  </si>
  <si>
    <t>Agenda 17</t>
  </si>
  <si>
    <t>Agenda 18</t>
  </si>
  <si>
    <t>Agenda 19</t>
  </si>
  <si>
    <t>Agenda 20</t>
  </si>
  <si>
    <t>Agenda 21</t>
  </si>
  <si>
    <t>Agenda 22</t>
  </si>
  <si>
    <t>Agenda 23</t>
  </si>
  <si>
    <t>Agenda 24</t>
  </si>
  <si>
    <t>Agenda 25</t>
  </si>
  <si>
    <t>Agenda 26</t>
  </si>
  <si>
    <t>Agenda 27</t>
  </si>
  <si>
    <t>Agenda 28</t>
  </si>
  <si>
    <t>Agenda 29</t>
  </si>
  <si>
    <t>Agenda 30</t>
  </si>
  <si>
    <t>Agenda 31</t>
  </si>
  <si>
    <t xml:space="preserve">Coaña, 22 de junio de 2021 </t>
  </si>
  <si>
    <t>Visita obras en el Concejo de Coaña</t>
  </si>
  <si>
    <t>TRASLADO EN VEHÍCULO OFICIAL</t>
  </si>
  <si>
    <t>Quirós, 23 de junio de 2021</t>
  </si>
  <si>
    <t>Visitas obras en el Concejo de Quirós</t>
  </si>
  <si>
    <t>Cangas del Narcea, 24 de junio de 2021</t>
  </si>
  <si>
    <t>Visitas obras en el Concejo de Cangas del Narcea</t>
  </si>
  <si>
    <t>Amieva, 25 de junio de 2021</t>
  </si>
  <si>
    <t>Visitas obras en el Concejo de Amieva</t>
  </si>
  <si>
    <t>Pesoz, 27 de julio de 2021</t>
  </si>
  <si>
    <t>Acto izado bandera municipal en el Ayuntamiento de Pesoz</t>
  </si>
  <si>
    <t>Pesoz, 5 de agosto de 2021</t>
  </si>
  <si>
    <t>Visita con la Consejera actuaciones en el Concejo de Pesoz</t>
  </si>
  <si>
    <t>Caso, 9 de agosto de 2021</t>
  </si>
  <si>
    <t>Visita obras en el Concejo de Caso</t>
  </si>
  <si>
    <t>Laviana, 10 de agosto de 2021</t>
  </si>
  <si>
    <t>Visita obras en el Concejo de Laviana</t>
  </si>
  <si>
    <t>Noreña, 11 de agosto de 2021</t>
  </si>
  <si>
    <t>Visita con la Consejera actuaciones en el Concejo de Noreña</t>
  </si>
  <si>
    <t>Navia, 12 de agosto de 2021</t>
  </si>
  <si>
    <t>Visita con la Consejera al Ayuntamiento de Navia</t>
  </si>
  <si>
    <t>Gijón, 12 de agosto de 2021</t>
  </si>
  <si>
    <t>Visita stands ayuntamientos en la FIDMA</t>
  </si>
  <si>
    <t>Teverga, 13 de agosto de 2021</t>
  </si>
  <si>
    <t>Acto denominación Parque Infantil de Teverga: "Parque de Juana Álvarez Prida"</t>
  </si>
  <si>
    <t>Tineo, 25 de agosto de 2021</t>
  </si>
  <si>
    <t>Visita al Ayuntamiento de Tineo</t>
  </si>
  <si>
    <t>Celanova (Orense), 25 de septiembre de 2021</t>
  </si>
  <si>
    <t>Actos del Comité de Memoria Histórica en la Comarca de Celanova</t>
  </si>
  <si>
    <t>TRASLADO EN VEHÍCULO PARTICULAR (Ida y vuelta)</t>
  </si>
  <si>
    <t>KILOMETRAJE Y DIETAS</t>
  </si>
  <si>
    <t>PEÓN (VILLAVICIOSA) (16/09/2021)</t>
  </si>
  <si>
    <t>ASISTIR AL ACTO ENTREGA III EDICION DE LOS PREMIOS INDUSTRIA 4.0</t>
  </si>
  <si>
    <t>PEÓN (VILLAVICIOSA) (17/09/2021)</t>
  </si>
  <si>
    <t xml:space="preserve">ASISTIR A LA PRESENTACIÓN DEL CENTRO DE INNOVACIÓN RURAL CTIC  RuralTech. </t>
  </si>
  <si>
    <t>MURCIA                                         (29-30/09/2021)</t>
  </si>
  <si>
    <t>ASISTIR AL PRIMER FORO DE RESPONSABLES AUTONÓMICOS DE DIGITALIZACIÓN.</t>
  </si>
  <si>
    <t>Viajó en coche oficial        (ida y vuelta)     Alojamiento</t>
  </si>
  <si>
    <t>CONSEJERIA</t>
  </si>
  <si>
    <t>Madrid, 30 de marzo de 2021</t>
  </si>
  <si>
    <t>Reunión con Olivié Bayón Céspedes, Director General de Gobernanza Pública del Ministerio de Política Territorial y Función Pública del Gobierno de España</t>
  </si>
  <si>
    <t>Viajó en coche oficial (ida y vuelta)</t>
  </si>
  <si>
    <t>Moreda, 14 de mayo de 2021</t>
  </si>
  <si>
    <t>Conferencia en el IES Valle de Aller.</t>
  </si>
  <si>
    <t>Nada</t>
  </si>
  <si>
    <t>Las Regueras, 20 de mayo de 2021</t>
  </si>
  <si>
    <t>Acto de presentación de los actos conmemorativos del VI centenario de la Carta Puebla otorgada a Las Regueras</t>
  </si>
  <si>
    <t>La Felguera, 25 de junio de 2021</t>
  </si>
  <si>
    <t>Acto del Pregón 2021 de las Fiestas de San Pedro de La Felguera</t>
  </si>
  <si>
    <t>Peñamellera Baja, 21 de julio de 2021</t>
  </si>
  <si>
    <t xml:space="preserve">Reunión con José Manuel Fernández Díaz alcalde de Peñamellera Baja y Coordinador de la Comisión de Régimen Local, Presidente de la Sección por la Transparencia y Participación Ciudadana de la Federación Asturiana de Concejos </t>
  </si>
  <si>
    <t>Oviedo, 3 de septiembre de 2021</t>
  </si>
  <si>
    <t>Cena oficial de las Fiestas Patronales de Nuestra Señora de Covadonga organizada por el Centro Asturiano de Oviedo</t>
  </si>
  <si>
    <t>Ortigueira, 25 de septiembre de 2021</t>
  </si>
  <si>
    <t xml:space="preserve">XIII Encuentro de la Red de Asociaciones del Noroccidente de Asturias “Otroccidente” </t>
  </si>
  <si>
    <t>Somiedo, 30 de septiembre</t>
  </si>
  <si>
    <t>Inauguración de la campaña nacional turística marcos ODS 16 Somiedo</t>
  </si>
  <si>
    <t>Cangas de Onís, 1 de octubre de 2021</t>
  </si>
  <si>
    <t xml:space="preserve">Reencuentro: Creando redes de solidaridad </t>
  </si>
  <si>
    <t>MESES DE ENERO A DICIEMBRE DE 2021</t>
  </si>
  <si>
    <t>ABRIL</t>
  </si>
  <si>
    <t>MAYO</t>
  </si>
  <si>
    <t>JUNIO</t>
  </si>
  <si>
    <t>TOTAL 2º TRIMESTRE</t>
  </si>
  <si>
    <t>JULIO</t>
  </si>
  <si>
    <t>AGOSTO</t>
  </si>
  <si>
    <t>SEPTIEMBRE</t>
  </si>
  <si>
    <t>TOTAL 3º TRIMESTRE</t>
  </si>
  <si>
    <t>OCTUBRE</t>
  </si>
  <si>
    <t>NOVIEMBRE</t>
  </si>
  <si>
    <t>DICIEMBRE</t>
  </si>
  <si>
    <t>TOTAL 4º TRIMESTRE</t>
  </si>
  <si>
    <t>TOTAL AÑO</t>
  </si>
  <si>
    <t xml:space="preserve">AÑO 2021 </t>
  </si>
  <si>
    <t>Torremolinos (Málaga), 8/10/2021</t>
  </si>
  <si>
    <t>Celebración del Día de Asturias en el Centro Asturiano de Málaga</t>
  </si>
  <si>
    <t>310,09 (Avión: 208,60 €, Hotel: 101,49 €)</t>
  </si>
  <si>
    <t>Alojamiento en hotel y billetes de avión</t>
  </si>
  <si>
    <t>Avoris Retail Division S.L.</t>
  </si>
  <si>
    <t>Madrid, 29/10/2021</t>
  </si>
  <si>
    <t>Conferencia Sectorial de Justicia</t>
  </si>
  <si>
    <t>Alojamiento en hotel</t>
  </si>
  <si>
    <t>Burgos, 4/11/2021</t>
  </si>
  <si>
    <t xml:space="preserve">Participación en la Mesa redonda “Claves para avanzar en la Agenda 2030 desde los municipios y las provincias”, organizada por la Red de Entidades Locales para la Agenda 2030. </t>
  </si>
  <si>
    <t>No genera gastos. La entidad organizadora se hace cargo del alojamiento de la consejera</t>
  </si>
  <si>
    <t xml:space="preserve">Acompaña a la Consejera en su participación en la Mesa redonda “Claves para avanzar en la Agenda 2030 desde los municipios y las provincias”, organizada por la Red de Entidades Locales para la Agenda 2030. </t>
  </si>
  <si>
    <t>Gijón (8/10/2021)</t>
  </si>
  <si>
    <t>Inauguración de los Encuentros internacionales de Cabueñes, 39ª Edición.</t>
  </si>
  <si>
    <t>Realizó la vuelta en taxi</t>
  </si>
  <si>
    <t>RADIO TAXI GIJÓN</t>
  </si>
  <si>
    <t>Gijón (11/10/2021)</t>
  </si>
  <si>
    <t>Encuentro con delegación Saharaui, en el marco de los Encuentros Internacionales de Cabueñes</t>
  </si>
  <si>
    <t>Ida y vuelta en taxi</t>
  </si>
  <si>
    <t>RADIO TAXI OVIEDO / RADIO TAXI GIJÓN</t>
  </si>
  <si>
    <t>Madrid (19/10/2021)</t>
  </si>
  <si>
    <t>2º Encuentro de Directores Generales con competencias en Diversidad Sexual y Derechos LGTBI</t>
  </si>
  <si>
    <t>ALOJAMIENTO</t>
  </si>
  <si>
    <t>Acuerdo Marco BCD Travel</t>
  </si>
  <si>
    <t>Gijón (27/11/2021)</t>
  </si>
  <si>
    <t>Acto de Causura del 59 Festival Internacional de Cine de Gijón</t>
  </si>
  <si>
    <t>24/11/2021
 Mérida</t>
  </si>
  <si>
    <t>Asiste al Acto de apertura del XIV Encuentro de Comunidades Autónomas y Cooperación al Desarrollo</t>
  </si>
  <si>
    <t>25/11/21
Cáceres</t>
  </si>
  <si>
    <t xml:space="preserve">
Participa en las sesiones de trabajo en el marco del XIV Encuentro de Comunidades Autónomas y Coperación para el Desarrollo
</t>
  </si>
  <si>
    <t>Dietas</t>
  </si>
  <si>
    <t>26/11/21
Cáceres</t>
  </si>
  <si>
    <t>Asiste al Acto de Clausura del XIV Encuentro de Comunidades Autónomas y Cooperación para el Desarrollo</t>
  </si>
  <si>
    <t>Se abonará en dietas</t>
  </si>
  <si>
    <t>Ibias, 19 de octubre de 2021</t>
  </si>
  <si>
    <t>Visitas obras en el Concejo de Ibias</t>
  </si>
  <si>
    <t>Quirós, 21 de octubre de 2021</t>
  </si>
  <si>
    <t>Visita obras en el Concejo de Quirós</t>
  </si>
  <si>
    <t>Coaña, 18 de noviembre de 2021</t>
  </si>
  <si>
    <t>Noreña, 30 de noviembe de 2021</t>
  </si>
  <si>
    <t>Presentación de la LIII Edición de las jornadas de los Callos</t>
  </si>
  <si>
    <t>Belmonte de Miranda y Laviana, 10 de diciembre de 2021</t>
  </si>
  <si>
    <t>Visita hundimiento carretera Montovo (Belmonte) y visita obra en Laviana</t>
  </si>
  <si>
    <t>Morcín, 14 de diciembre de 2021</t>
  </si>
  <si>
    <t>Visita obras en el concejo de Morcín</t>
  </si>
  <si>
    <t>Piloña, Ponga, Cangas de Onís y Onís, 22 de diciembre de 2021</t>
  </si>
  <si>
    <t>Visita obras de emergencia por las inundaciones  en los concejos de oriente</t>
  </si>
  <si>
    <t>Corvera, 15 de octubre de 2021</t>
  </si>
  <si>
    <t>Evento Wikimedia en Corvera</t>
  </si>
  <si>
    <t>Burgos, 3 de noviembre de 2021</t>
  </si>
  <si>
    <t>Asamblea red Agenda 2030 de la FEMP</t>
  </si>
  <si>
    <t>Langreo, 10 y 11 de noviembre de 2021</t>
  </si>
  <si>
    <t>Red Interautonómica de Participación</t>
  </si>
  <si>
    <t>Luarca, 13 de noviembre de 2021</t>
  </si>
  <si>
    <t xml:space="preserve">Encuentro Autonómico De Asociaciones De Ámbito Rural </t>
  </si>
  <si>
    <t>Langreo, 15 de noviembre de 2021</t>
  </si>
  <si>
    <t>Conferencia en el CISLAN - Langreo</t>
  </si>
  <si>
    <t>Tapia, 17 de noviembre de 2021</t>
  </si>
  <si>
    <t>Visita a Fundación Edes</t>
  </si>
  <si>
    <t>Langreo, 26 de noviembre de 2021</t>
  </si>
  <si>
    <t>Acto de entrega de los Premios “Langreanos en el Mundo” 2020-2021 organizado por Langreanos en el Mundo</t>
  </si>
  <si>
    <t>Avilés, 27 de noviembre de 2021</t>
  </si>
  <si>
    <t>Gala XIII Premiu Camaretá 2021</t>
  </si>
  <si>
    <t>Gijón, 30 de noviembre de 2021</t>
  </si>
  <si>
    <t xml:space="preserve">Presentación del libro "La Agenda 2030 en Asturias Buenas prácticas empresariales y organizativas" de Eugenia Suarez </t>
  </si>
  <si>
    <t>Gijón, 2 de diciembre de 2021</t>
  </si>
  <si>
    <t>Evento Futuro en Femenino</t>
  </si>
  <si>
    <t>Parking</t>
  </si>
  <si>
    <t>Madrid, 28/10/2021</t>
  </si>
  <si>
    <t>Pleno CTEAJE (Comité Técnico Estatal de la Administración Judicial Electrónica)</t>
  </si>
  <si>
    <t>AVIÓN</t>
  </si>
  <si>
    <t>AVORIS RETAIL DIVISION S.L.</t>
  </si>
  <si>
    <t>Murcia, 10 a 12/11/2021</t>
  </si>
  <si>
    <t>Grupo de Trabajo para la Implantación del Nuevo Modelo Organizativo del Servicio Público de Justicia aprobado por la Conferencia Sectorial</t>
  </si>
  <si>
    <t>AVIÓN + HOTEL</t>
  </si>
  <si>
    <t>Bilbao, 30/11/21 a 1/12/21</t>
  </si>
  <si>
    <t>Comisión Permanente CTEAJE</t>
  </si>
  <si>
    <t>HOTEL</t>
  </si>
  <si>
    <t>BARCELONA                                         (06-07/10/2021)</t>
  </si>
  <si>
    <t>REUNIÓN CON REPRESENTANTES DE MOBILE WORLD CAPITAL.</t>
  </si>
  <si>
    <t>Aeropuerto Asturias_coche particular    (ida y vuelta)           viaje_AVIÓN         y               Alojamiento</t>
  </si>
  <si>
    <t>KILOMETAJE            CONSEJERIA</t>
  </si>
  <si>
    <t>NAVA   (29/10/2021)</t>
  </si>
  <si>
    <t xml:space="preserve">ENCUENTRO DE POLICIAS LOCALES DEL AYUNTAMIENTO DE NAVA. </t>
  </si>
  <si>
    <t>Viajó en coche particular                (ida y vuelta)</t>
  </si>
  <si>
    <t>BILBAO                                         (30/11/2021 - 01/12/2021)</t>
  </si>
  <si>
    <t>COMISIÓN PERMANENTE CTEAJE.</t>
  </si>
  <si>
    <t>Viajó en coche oficial   (ida y vuelta)            Alojamiento</t>
  </si>
  <si>
    <t>SANTA EULALIA DE CABRANES  (10/12/2021)</t>
  </si>
  <si>
    <t>ASISTIR A  LA JORNADA DE LA AGRUPACIÓN DE PROTECCIÓN CIVIL DE CABRANES.</t>
  </si>
  <si>
    <t>Viajó en coche particular                   (ida y vuelta)</t>
  </si>
  <si>
    <t>LUGO DE LLANERA  (21/12/2021)</t>
  </si>
  <si>
    <t xml:space="preserve">COLEGIO PÚBLICO DE LUGO DE LLANERA. </t>
  </si>
  <si>
    <t>SE ABONARÁ EN DIETAS AGENCIA 
VIAJES_ACUERDO MARCO</t>
  </si>
  <si>
    <t>SE ABONARÁ EN DIETAS 
AGENCIA VIAJES_ACUERDO MARCO</t>
  </si>
  <si>
    <t>SE ABONARÁ EN DIETAS  
AGENCIA VIAJES_ACUERDO MARCO</t>
  </si>
  <si>
    <t>SE ABONARÁ  EN 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</si>
</sst>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12"/>
      <name val="Calibri"/>
      <family val="2"/>
    </font>
    <font>
      <b/>
      <u/>
      <sz val="10"/>
      <name val="Calibri"/>
      <family val="2"/>
    </font>
    <font>
      <b/>
      <u/>
      <sz val="12"/>
      <color indexed="12"/>
      <name val="Calibri"/>
      <family val="2"/>
    </font>
    <font>
      <b/>
      <sz val="12"/>
      <name val="Calibri"/>
      <family val="2"/>
    </font>
    <font>
      <b/>
      <sz val="10"/>
      <color theme="0"/>
      <name val="Calibri"/>
      <family val="2"/>
    </font>
    <font>
      <b/>
      <i/>
      <sz val="10"/>
      <color theme="0"/>
      <name val="Calibri"/>
      <family val="2"/>
    </font>
    <font>
      <i/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indexed="9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/>
      <top style="double">
        <color indexed="55"/>
      </top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6" fillId="0" borderId="0" applyFont="0" applyFill="0" applyBorder="0" applyAlignment="0" applyProtection="0"/>
  </cellStyleXfs>
  <cellXfs count="2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7" fillId="0" borderId="0" xfId="0" applyFont="1" applyFill="1"/>
    <xf numFmtId="0" fontId="8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6" fillId="3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3" fillId="0" borderId="14" xfId="0" applyFont="1" applyBorder="1"/>
    <xf numFmtId="0" fontId="3" fillId="0" borderId="13" xfId="0" applyFont="1" applyBorder="1" applyAlignment="1">
      <alignment horizontal="center"/>
    </xf>
    <xf numFmtId="0" fontId="6" fillId="0" borderId="5" xfId="0" applyFont="1" applyFill="1" applyBorder="1"/>
    <xf numFmtId="0" fontId="6" fillId="0" borderId="9" xfId="0" applyFont="1" applyFill="1" applyBorder="1"/>
    <xf numFmtId="0" fontId="6" fillId="0" borderId="6" xfId="0" applyFont="1" applyFill="1" applyBorder="1" applyAlignment="1">
      <alignment horizontal="center"/>
    </xf>
    <xf numFmtId="0" fontId="6" fillId="3" borderId="9" xfId="0" applyFont="1" applyFill="1" applyBorder="1"/>
    <xf numFmtId="0" fontId="6" fillId="3" borderId="16" xfId="0" applyFont="1" applyFill="1" applyBorder="1"/>
    <xf numFmtId="0" fontId="6" fillId="3" borderId="18" xfId="0" applyFont="1" applyFill="1" applyBorder="1" applyAlignment="1">
      <alignment horizontal="center"/>
    </xf>
    <xf numFmtId="0" fontId="4" fillId="0" borderId="19" xfId="0" applyFont="1" applyBorder="1"/>
    <xf numFmtId="0" fontId="4" fillId="0" borderId="22" xfId="0" applyFont="1" applyFill="1" applyBorder="1"/>
    <xf numFmtId="0" fontId="4" fillId="0" borderId="23" xfId="0" applyFont="1" applyFill="1" applyBorder="1" applyAlignment="1">
      <alignment horizontal="left" wrapText="1"/>
    </xf>
    <xf numFmtId="0" fontId="4" fillId="0" borderId="23" xfId="0" applyFont="1" applyFill="1" applyBorder="1" applyAlignment="1">
      <alignment horizontal="left"/>
    </xf>
    <xf numFmtId="0" fontId="5" fillId="0" borderId="0" xfId="0" applyFont="1" applyAlignment="1"/>
    <xf numFmtId="0" fontId="3" fillId="0" borderId="9" xfId="0" applyFont="1" applyBorder="1"/>
    <xf numFmtId="0" fontId="3" fillId="0" borderId="6" xfId="0" applyFont="1" applyBorder="1" applyAlignment="1">
      <alignment horizontal="center"/>
    </xf>
    <xf numFmtId="0" fontId="13" fillId="0" borderId="0" xfId="0" applyFont="1" applyAlignment="1"/>
    <xf numFmtId="0" fontId="3" fillId="0" borderId="12" xfId="0" applyFont="1" applyBorder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8" xfId="0" applyFont="1" applyBorder="1"/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44" fontId="3" fillId="0" borderId="23" xfId="0" quotePrefix="1" applyNumberFormat="1" applyFont="1" applyFill="1" applyBorder="1" applyAlignment="1">
      <alignment horizontal="right"/>
    </xf>
    <xf numFmtId="44" fontId="3" fillId="0" borderId="2" xfId="0" quotePrefix="1" applyNumberFormat="1" applyFont="1" applyFill="1" applyBorder="1" applyAlignment="1">
      <alignment horizontal="right"/>
    </xf>
    <xf numFmtId="44" fontId="8" fillId="2" borderId="4" xfId="0" applyNumberFormat="1" applyFont="1" applyFill="1" applyBorder="1" applyAlignment="1">
      <alignment horizontal="right"/>
    </xf>
    <xf numFmtId="44" fontId="3" fillId="0" borderId="12" xfId="0" applyNumberFormat="1" applyFont="1" applyFill="1" applyBorder="1" applyAlignment="1">
      <alignment horizontal="right"/>
    </xf>
    <xf numFmtId="44" fontId="3" fillId="0" borderId="28" xfId="0" quotePrefix="1" applyNumberFormat="1" applyFont="1" applyFill="1" applyBorder="1" applyAlignment="1">
      <alignment horizontal="right"/>
    </xf>
    <xf numFmtId="44" fontId="3" fillId="0" borderId="24" xfId="0" applyNumberFormat="1" applyFont="1" applyFill="1" applyBorder="1" applyAlignment="1">
      <alignment horizontal="right"/>
    </xf>
    <xf numFmtId="44" fontId="8" fillId="2" borderId="29" xfId="0" applyNumberFormat="1" applyFont="1" applyFill="1" applyBorder="1" applyAlignment="1">
      <alignment horizontal="right"/>
    </xf>
    <xf numFmtId="44" fontId="3" fillId="0" borderId="30" xfId="0" quotePrefix="1" applyNumberFormat="1" applyFont="1" applyFill="1" applyBorder="1" applyAlignment="1">
      <alignment horizontal="right"/>
    </xf>
    <xf numFmtId="44" fontId="4" fillId="0" borderId="16" xfId="0" applyNumberFormat="1" applyFont="1" applyBorder="1"/>
    <xf numFmtId="44" fontId="4" fillId="0" borderId="26" xfId="0" applyNumberFormat="1" applyFont="1" applyBorder="1"/>
    <xf numFmtId="44" fontId="9" fillId="2" borderId="18" xfId="0" applyNumberFormat="1" applyFont="1" applyFill="1" applyBorder="1"/>
    <xf numFmtId="44" fontId="4" fillId="0" borderId="25" xfId="0" applyNumberFormat="1" applyFont="1" applyBorder="1"/>
    <xf numFmtId="44" fontId="9" fillId="2" borderId="26" xfId="0" applyNumberFormat="1" applyFont="1" applyFill="1" applyBorder="1"/>
    <xf numFmtId="0" fontId="4" fillId="0" borderId="5" xfId="0" applyFont="1" applyFill="1" applyBorder="1"/>
    <xf numFmtId="0" fontId="14" fillId="4" borderId="16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center" wrapText="1"/>
    </xf>
    <xf numFmtId="0" fontId="14" fillId="4" borderId="11" xfId="0" applyFont="1" applyFill="1" applyBorder="1" applyAlignment="1">
      <alignment horizontal="center" wrapText="1"/>
    </xf>
    <xf numFmtId="44" fontId="16" fillId="4" borderId="31" xfId="0" applyNumberFormat="1" applyFont="1" applyFill="1" applyBorder="1" applyAlignment="1">
      <alignment horizontal="right"/>
    </xf>
    <xf numFmtId="44" fontId="16" fillId="4" borderId="32" xfId="0" applyNumberFormat="1" applyFont="1" applyFill="1" applyBorder="1" applyAlignment="1">
      <alignment horizontal="right"/>
    </xf>
    <xf numFmtId="44" fontId="16" fillId="4" borderId="33" xfId="0" applyNumberFormat="1" applyFont="1" applyFill="1" applyBorder="1" applyAlignment="1">
      <alignment horizontal="right"/>
    </xf>
    <xf numFmtId="44" fontId="16" fillId="4" borderId="23" xfId="0" applyNumberFormat="1" applyFont="1" applyFill="1" applyBorder="1" applyAlignment="1">
      <alignment horizontal="right"/>
    </xf>
    <xf numFmtId="44" fontId="16" fillId="4" borderId="1" xfId="0" applyNumberFormat="1" applyFont="1" applyFill="1" applyBorder="1" applyAlignment="1">
      <alignment horizontal="right"/>
    </xf>
    <xf numFmtId="44" fontId="16" fillId="4" borderId="29" xfId="0" applyNumberFormat="1" applyFont="1" applyFill="1" applyBorder="1" applyAlignment="1">
      <alignment horizontal="right"/>
    </xf>
    <xf numFmtId="44" fontId="16" fillId="4" borderId="4" xfId="0" applyNumberFormat="1" applyFont="1" applyFill="1" applyBorder="1" applyAlignment="1">
      <alignment horizontal="right"/>
    </xf>
    <xf numFmtId="44" fontId="16" fillId="4" borderId="13" xfId="0" applyNumberFormat="1" applyFont="1" applyFill="1" applyBorder="1" applyAlignment="1">
      <alignment horizontal="right"/>
    </xf>
    <xf numFmtId="44" fontId="16" fillId="4" borderId="10" xfId="0" applyNumberFormat="1" applyFont="1" applyFill="1" applyBorder="1" applyAlignment="1">
      <alignment horizontal="right"/>
    </xf>
    <xf numFmtId="44" fontId="16" fillId="4" borderId="3" xfId="0" applyNumberFormat="1" applyFont="1" applyFill="1" applyBorder="1" applyAlignment="1">
      <alignment horizontal="right"/>
    </xf>
    <xf numFmtId="44" fontId="16" fillId="4" borderId="21" xfId="0" applyNumberFormat="1" applyFont="1" applyFill="1" applyBorder="1" applyAlignment="1">
      <alignment horizontal="right"/>
    </xf>
    <xf numFmtId="44" fontId="15" fillId="4" borderId="16" xfId="0" applyNumberFormat="1" applyFont="1" applyFill="1" applyBorder="1"/>
    <xf numFmtId="44" fontId="15" fillId="4" borderId="25" xfId="0" applyNumberFormat="1" applyFont="1" applyFill="1" applyBorder="1"/>
    <xf numFmtId="44" fontId="15" fillId="4" borderId="18" xfId="0" applyNumberFormat="1" applyFont="1" applyFill="1" applyBorder="1"/>
    <xf numFmtId="0" fontId="19" fillId="0" borderId="0" xfId="0" applyFont="1"/>
    <xf numFmtId="0" fontId="20" fillId="5" borderId="36" xfId="0" applyFont="1" applyFill="1" applyBorder="1" applyAlignment="1">
      <alignment horizontal="center"/>
    </xf>
    <xf numFmtId="0" fontId="21" fillId="6" borderId="37" xfId="0" applyFont="1" applyFill="1" applyBorder="1" applyAlignment="1">
      <alignment horizontal="left"/>
    </xf>
    <xf numFmtId="0" fontId="20" fillId="2" borderId="0" xfId="0" applyFont="1" applyFill="1"/>
    <xf numFmtId="0" fontId="0" fillId="2" borderId="0" xfId="0" applyFill="1"/>
    <xf numFmtId="0" fontId="22" fillId="6" borderId="0" xfId="0" applyFont="1" applyFill="1"/>
    <xf numFmtId="0" fontId="23" fillId="7" borderId="36" xfId="0" applyFont="1" applyFill="1" applyBorder="1" applyAlignment="1">
      <alignment horizontal="center"/>
    </xf>
    <xf numFmtId="0" fontId="24" fillId="0" borderId="36" xfId="0" applyFont="1" applyBorder="1" applyAlignment="1">
      <alignment vertical="center" wrapText="1"/>
    </xf>
    <xf numFmtId="8" fontId="22" fillId="0" borderId="36" xfId="0" applyNumberFormat="1" applyFont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wrapText="1"/>
    </xf>
    <xf numFmtId="0" fontId="21" fillId="0" borderId="36" xfId="0" applyFont="1" applyBorder="1" applyAlignment="1">
      <alignment horizontal="center" wrapText="1"/>
    </xf>
    <xf numFmtId="0" fontId="17" fillId="0" borderId="0" xfId="0" applyFont="1"/>
    <xf numFmtId="0" fontId="22" fillId="0" borderId="36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 wrapText="1"/>
    </xf>
    <xf numFmtId="8" fontId="22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0" fillId="0" borderId="0" xfId="0" applyFill="1"/>
    <xf numFmtId="0" fontId="17" fillId="0" borderId="0" xfId="0" applyFont="1" applyFill="1"/>
    <xf numFmtId="8" fontId="0" fillId="0" borderId="0" xfId="0" applyNumberFormat="1"/>
    <xf numFmtId="0" fontId="22" fillId="0" borderId="0" xfId="0" applyFont="1"/>
    <xf numFmtId="0" fontId="20" fillId="7" borderId="36" xfId="0" applyFont="1" applyFill="1" applyBorder="1" applyAlignment="1">
      <alignment horizontal="center"/>
    </xf>
    <xf numFmtId="8" fontId="24" fillId="0" borderId="36" xfId="0" applyNumberFormat="1" applyFont="1" applyFill="1" applyBorder="1" applyAlignment="1">
      <alignment horizontal="center"/>
    </xf>
    <xf numFmtId="0" fontId="20" fillId="8" borderId="0" xfId="0" applyFont="1" applyFill="1"/>
    <xf numFmtId="0" fontId="0" fillId="8" borderId="0" xfId="0" applyFill="1"/>
    <xf numFmtId="0" fontId="17" fillId="0" borderId="0" xfId="0" applyFont="1" applyFill="1" applyBorder="1"/>
    <xf numFmtId="0" fontId="23" fillId="2" borderId="0" xfId="0" applyFont="1" applyFill="1"/>
    <xf numFmtId="0" fontId="24" fillId="2" borderId="0" xfId="0" applyFont="1" applyFill="1"/>
    <xf numFmtId="0" fontId="0" fillId="0" borderId="0" xfId="0" applyFill="1" applyBorder="1"/>
    <xf numFmtId="0" fontId="20" fillId="0" borderId="0" xfId="0" applyFont="1" applyFill="1" applyBorder="1" applyAlignment="1">
      <alignment horizontal="center"/>
    </xf>
    <xf numFmtId="8" fontId="24" fillId="0" borderId="0" xfId="0" applyNumberFormat="1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wrapText="1"/>
    </xf>
    <xf numFmtId="0" fontId="25" fillId="2" borderId="0" xfId="0" applyFont="1" applyFill="1"/>
    <xf numFmtId="0" fontId="22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 wrapText="1"/>
    </xf>
    <xf numFmtId="8" fontId="0" fillId="0" borderId="0" xfId="0" applyNumberForma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 vertical="top" wrapText="1"/>
    </xf>
    <xf numFmtId="8" fontId="22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/>
    </xf>
    <xf numFmtId="0" fontId="0" fillId="0" borderId="36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24" fillId="0" borderId="39" xfId="0" applyFont="1" applyBorder="1" applyAlignment="1">
      <alignment vertical="center" wrapText="1"/>
    </xf>
    <xf numFmtId="8" fontId="22" fillId="0" borderId="39" xfId="0" applyNumberFormat="1" applyFont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7" fillId="0" borderId="39" xfId="0" applyFont="1" applyBorder="1" applyAlignment="1">
      <alignment horizontal="center"/>
    </xf>
    <xf numFmtId="0" fontId="22" fillId="0" borderId="39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 wrapText="1"/>
    </xf>
    <xf numFmtId="0" fontId="27" fillId="0" borderId="39" xfId="0" applyFont="1" applyFill="1" applyBorder="1" applyAlignment="1">
      <alignment horizontal="center"/>
    </xf>
    <xf numFmtId="8" fontId="24" fillId="0" borderId="39" xfId="0" applyNumberFormat="1" applyFont="1" applyFill="1" applyBorder="1" applyAlignment="1">
      <alignment horizontal="center"/>
    </xf>
    <xf numFmtId="0" fontId="21" fillId="0" borderId="39" xfId="0" applyFont="1" applyBorder="1" applyAlignment="1">
      <alignment vertical="center" wrapText="1"/>
    </xf>
    <xf numFmtId="0" fontId="24" fillId="0" borderId="42" xfId="0" applyFont="1" applyBorder="1" applyAlignment="1">
      <alignment vertical="center" wrapText="1"/>
    </xf>
    <xf numFmtId="8" fontId="22" fillId="0" borderId="42" xfId="0" applyNumberFormat="1" applyFont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wrapText="1"/>
    </xf>
    <xf numFmtId="0" fontId="21" fillId="0" borderId="42" xfId="0" applyFont="1" applyBorder="1" applyAlignment="1">
      <alignment horizontal="center" wrapText="1"/>
    </xf>
    <xf numFmtId="0" fontId="2" fillId="0" borderId="39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8" fontId="29" fillId="0" borderId="39" xfId="1" applyNumberFormat="1" applyFont="1" applyBorder="1" applyAlignment="1">
      <alignment horizontal="center" wrapText="1"/>
    </xf>
    <xf numFmtId="0" fontId="28" fillId="0" borderId="39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7" fillId="0" borderId="36" xfId="0" applyFont="1" applyBorder="1" applyAlignment="1">
      <alignment horizontal="center" wrapText="1"/>
    </xf>
    <xf numFmtId="0" fontId="27" fillId="0" borderId="36" xfId="0" applyFont="1" applyBorder="1" applyAlignment="1">
      <alignment horizontal="center"/>
    </xf>
    <xf numFmtId="0" fontId="30" fillId="0" borderId="39" xfId="0" applyFont="1" applyFill="1" applyBorder="1" applyAlignment="1">
      <alignment horizont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44" fontId="3" fillId="0" borderId="2" xfId="0" applyNumberFormat="1" applyFont="1" applyBorder="1" applyAlignment="1">
      <alignment horizontal="right"/>
    </xf>
    <xf numFmtId="44" fontId="8" fillId="2" borderId="44" xfId="0" applyNumberFormat="1" applyFont="1" applyFill="1" applyBorder="1" applyAlignment="1">
      <alignment horizontal="right"/>
    </xf>
    <xf numFmtId="44" fontId="7" fillId="3" borderId="2" xfId="0" applyNumberFormat="1" applyFont="1" applyFill="1" applyBorder="1" applyAlignment="1">
      <alignment horizontal="right"/>
    </xf>
    <xf numFmtId="44" fontId="31" fillId="3" borderId="45" xfId="0" applyNumberFormat="1" applyFont="1" applyFill="1" applyBorder="1" applyAlignment="1">
      <alignment horizontal="right"/>
    </xf>
    <xf numFmtId="44" fontId="3" fillId="0" borderId="46" xfId="0" applyNumberFormat="1" applyFont="1" applyBorder="1" applyAlignment="1">
      <alignment horizontal="right"/>
    </xf>
    <xf numFmtId="44" fontId="31" fillId="3" borderId="47" xfId="0" applyNumberFormat="1" applyFont="1" applyFill="1" applyBorder="1" applyAlignment="1">
      <alignment horizontal="right"/>
    </xf>
    <xf numFmtId="44" fontId="3" fillId="0" borderId="2" xfId="0" applyNumberFormat="1" applyFont="1" applyFill="1" applyBorder="1" applyAlignment="1">
      <alignment horizontal="right"/>
    </xf>
    <xf numFmtId="44" fontId="3" fillId="0" borderId="8" xfId="0" applyNumberFormat="1" applyFont="1" applyFill="1" applyBorder="1" applyAlignment="1">
      <alignment horizontal="right"/>
    </xf>
    <xf numFmtId="44" fontId="3" fillId="0" borderId="9" xfId="0" applyNumberFormat="1" applyFont="1" applyFill="1" applyBorder="1" applyAlignment="1">
      <alignment horizontal="right"/>
    </xf>
    <xf numFmtId="44" fontId="4" fillId="0" borderId="43" xfId="0" applyNumberFormat="1" applyFont="1" applyBorder="1"/>
    <xf numFmtId="44" fontId="4" fillId="0" borderId="43" xfId="0" applyNumberFormat="1" applyFont="1" applyFill="1" applyBorder="1"/>
    <xf numFmtId="44" fontId="4" fillId="0" borderId="26" xfId="0" applyNumberFormat="1" applyFont="1" applyFill="1" applyBorder="1"/>
    <xf numFmtId="44" fontId="9" fillId="2" borderId="27" xfId="0" applyNumberFormat="1" applyFont="1" applyFill="1" applyBorder="1"/>
    <xf numFmtId="44" fontId="4" fillId="0" borderId="17" xfId="0" applyNumberFormat="1" applyFont="1" applyBorder="1"/>
    <xf numFmtId="44" fontId="7" fillId="3" borderId="16" xfId="0" applyNumberFormat="1" applyFont="1" applyFill="1" applyBorder="1" applyAlignment="1">
      <alignment horizontal="right"/>
    </xf>
    <xf numFmtId="44" fontId="7" fillId="3" borderId="17" xfId="0" applyNumberFormat="1" applyFont="1" applyFill="1" applyBorder="1" applyAlignment="1">
      <alignment horizontal="right"/>
    </xf>
    <xf numFmtId="44" fontId="31" fillId="3" borderId="27" xfId="0" applyNumberFormat="1" applyFont="1" applyFill="1" applyBorder="1" applyAlignment="1">
      <alignment horizontal="right"/>
    </xf>
    <xf numFmtId="44" fontId="16" fillId="4" borderId="44" xfId="0" applyNumberFormat="1" applyFont="1" applyFill="1" applyBorder="1" applyAlignment="1">
      <alignment horizontal="right"/>
    </xf>
    <xf numFmtId="44" fontId="16" fillId="4" borderId="47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 applyAlignment="1">
      <alignment wrapText="1"/>
    </xf>
    <xf numFmtId="0" fontId="21" fillId="0" borderId="42" xfId="0" applyFont="1" applyBorder="1" applyAlignment="1">
      <alignment horizontal="center" vertical="center" wrapText="1"/>
    </xf>
    <xf numFmtId="8" fontId="24" fillId="0" borderId="42" xfId="0" applyNumberFormat="1" applyFont="1" applyFill="1" applyBorder="1" applyAlignment="1">
      <alignment horizontal="center"/>
    </xf>
    <xf numFmtId="0" fontId="24" fillId="0" borderId="42" xfId="0" applyFont="1" applyBorder="1" applyAlignment="1">
      <alignment horizontal="center" vertical="center" wrapText="1"/>
    </xf>
    <xf numFmtId="0" fontId="0" fillId="0" borderId="42" xfId="0" applyFill="1" applyBorder="1" applyAlignment="1">
      <alignment wrapText="1"/>
    </xf>
    <xf numFmtId="0" fontId="0" fillId="0" borderId="42" xfId="0" applyFill="1" applyBorder="1" applyAlignment="1">
      <alignment vertical="center"/>
    </xf>
    <xf numFmtId="0" fontId="0" fillId="0" borderId="42" xfId="0" applyFill="1" applyBorder="1"/>
    <xf numFmtId="0" fontId="27" fillId="0" borderId="42" xfId="0" applyFont="1" applyFill="1" applyBorder="1" applyAlignment="1">
      <alignment vertical="center" wrapText="1"/>
    </xf>
    <xf numFmtId="0" fontId="0" fillId="0" borderId="42" xfId="0" applyFill="1" applyBorder="1" applyAlignment="1">
      <alignment horizontal="center" vertical="center" wrapText="1"/>
    </xf>
    <xf numFmtId="8" fontId="32" fillId="0" borderId="38" xfId="0" applyNumberFormat="1" applyFont="1" applyFill="1" applyBorder="1" applyAlignment="1">
      <alignment horizontal="center" vertical="center" wrapText="1"/>
    </xf>
    <xf numFmtId="8" fontId="32" fillId="0" borderId="42" xfId="0" applyNumberFormat="1" applyFont="1" applyFill="1" applyBorder="1" applyAlignment="1">
      <alignment vertical="center"/>
    </xf>
    <xf numFmtId="0" fontId="0" fillId="0" borderId="42" xfId="0" applyBorder="1" applyAlignment="1">
      <alignment horizontal="center"/>
    </xf>
    <xf numFmtId="0" fontId="0" fillId="0" borderId="42" xfId="0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0" fillId="0" borderId="42" xfId="0" applyFill="1" applyBorder="1" applyAlignment="1">
      <alignment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wrapText="1"/>
    </xf>
    <xf numFmtId="0" fontId="22" fillId="0" borderId="39" xfId="0" applyFont="1" applyFill="1" applyBorder="1" applyAlignment="1">
      <alignment horizontal="center" wrapText="1"/>
    </xf>
    <xf numFmtId="0" fontId="22" fillId="0" borderId="39" xfId="0" applyFont="1" applyBorder="1" applyAlignment="1">
      <alignment horizontal="center" wrapText="1"/>
    </xf>
    <xf numFmtId="0" fontId="27" fillId="0" borderId="42" xfId="0" applyFont="1" applyBorder="1" applyAlignment="1">
      <alignment wrapText="1"/>
    </xf>
    <xf numFmtId="0" fontId="14" fillId="3" borderId="35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 wrapText="1"/>
    </xf>
    <xf numFmtId="0" fontId="15" fillId="4" borderId="20" xfId="0" applyFont="1" applyFill="1" applyBorder="1" applyAlignment="1">
      <alignment horizontal="center" wrapText="1"/>
    </xf>
    <xf numFmtId="0" fontId="15" fillId="4" borderId="33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6" fillId="3" borderId="26" xfId="0" applyFont="1" applyFill="1" applyBorder="1" applyAlignment="1">
      <alignment horizontal="center"/>
    </xf>
    <xf numFmtId="0" fontId="28" fillId="0" borderId="38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/>
    </xf>
    <xf numFmtId="0" fontId="23" fillId="7" borderId="49" xfId="0" applyFont="1" applyFill="1" applyBorder="1" applyAlignment="1">
      <alignment horizontal="center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8" fontId="32" fillId="0" borderId="38" xfId="0" applyNumberFormat="1" applyFont="1" applyFill="1" applyBorder="1" applyAlignment="1">
      <alignment horizontal="center" vertical="center"/>
    </xf>
    <xf numFmtId="8" fontId="32" fillId="0" borderId="48" xfId="0" applyNumberFormat="1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left" wrapText="1"/>
    </xf>
    <xf numFmtId="0" fontId="0" fillId="0" borderId="48" xfId="0" applyFill="1" applyBorder="1" applyAlignment="1">
      <alignment horizontal="left" wrapText="1"/>
    </xf>
    <xf numFmtId="0" fontId="0" fillId="0" borderId="38" xfId="0" applyFill="1" applyBorder="1" applyAlignment="1">
      <alignment horizontal="center" wrapText="1"/>
    </xf>
    <xf numFmtId="0" fontId="0" fillId="0" borderId="48" xfId="0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21"/>
  <sheetViews>
    <sheetView showGridLines="0" tabSelected="1" zoomScaleNormal="100" workbookViewId="0"/>
  </sheetViews>
  <sheetFormatPr baseColWidth="10" defaultColWidth="9.140625" defaultRowHeight="12.75" outlineLevelCol="1" x14ac:dyDescent="0.2"/>
  <cols>
    <col min="1" max="1" width="31.42578125" style="1" customWidth="1"/>
    <col min="2" max="2" width="9" style="1" bestFit="1" customWidth="1"/>
    <col min="3" max="3" width="2" style="1" bestFit="1" customWidth="1"/>
    <col min="4" max="4" width="33.85546875" style="1" bestFit="1" customWidth="1"/>
    <col min="5" max="5" width="10.7109375" style="2" customWidth="1"/>
    <col min="6" max="6" width="9.5703125" style="2" customWidth="1" outlineLevel="1"/>
    <col min="7" max="7" width="10" style="2" customWidth="1" outlineLevel="1"/>
    <col min="8" max="9" width="9.5703125" style="2" customWidth="1" outlineLevel="1"/>
    <col min="10" max="10" width="10" style="2" customWidth="1" outlineLevel="1"/>
    <col min="11" max="12" width="9.5703125" style="2" customWidth="1" outlineLevel="1"/>
    <col min="13" max="13" width="10" style="2" customWidth="1" outlineLevel="1"/>
    <col min="14" max="14" width="9.5703125" style="2" customWidth="1" outlineLevel="1"/>
    <col min="15" max="15" width="9.5703125" style="2" customWidth="1"/>
    <col min="16" max="17" width="10" style="2" customWidth="1"/>
    <col min="18" max="26" width="9.140625" style="1"/>
    <col min="27" max="29" width="9.5703125" style="1" bestFit="1" customWidth="1"/>
    <col min="30" max="38" width="9.140625" style="1"/>
    <col min="39" max="40" width="9.5703125" style="1" bestFit="1" customWidth="1"/>
    <col min="41" max="41" width="11" style="1" bestFit="1" customWidth="1"/>
    <col min="42" max="52" width="9.140625" style="1"/>
    <col min="53" max="53" width="11" style="1" bestFit="1" customWidth="1"/>
    <col min="54" max="55" width="10.42578125" style="1" bestFit="1" customWidth="1"/>
    <col min="56" max="56" width="11.7109375" style="1" customWidth="1"/>
    <col min="57" max="16384" width="9.140625" style="1"/>
  </cols>
  <sheetData>
    <row r="1" spans="1:56" ht="15.75" x14ac:dyDescent="0.25">
      <c r="A1" s="33" t="s">
        <v>20</v>
      </c>
      <c r="B1" s="33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56" ht="15.75" x14ac:dyDescent="0.25">
      <c r="A2" s="33" t="s">
        <v>19</v>
      </c>
      <c r="B2" s="33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56" ht="15.75" x14ac:dyDescent="0.25">
      <c r="A3" s="33" t="s">
        <v>34</v>
      </c>
      <c r="B3" s="33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56" ht="15.75" x14ac:dyDescent="0.25">
      <c r="A4" s="33" t="s">
        <v>249</v>
      </c>
      <c r="B4" s="3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56" ht="13.5" thickBot="1" x14ac:dyDescent="0.25">
      <c r="A5" s="13"/>
      <c r="B5" s="13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6"/>
      <c r="P5" s="6"/>
      <c r="Q5" s="6"/>
    </row>
    <row r="6" spans="1:56" s="7" customFormat="1" ht="13.5" customHeight="1" thickTop="1" thickBot="1" x14ac:dyDescent="0.25">
      <c r="A6" s="24" t="s">
        <v>10</v>
      </c>
      <c r="B6" s="218" t="s">
        <v>44</v>
      </c>
      <c r="C6" s="213"/>
      <c r="D6" s="23" t="s">
        <v>11</v>
      </c>
      <c r="E6" s="25" t="s">
        <v>12</v>
      </c>
      <c r="F6" s="212" t="s">
        <v>13</v>
      </c>
      <c r="G6" s="213"/>
      <c r="H6" s="14"/>
      <c r="I6" s="212" t="s">
        <v>14</v>
      </c>
      <c r="J6" s="213"/>
      <c r="K6" s="14"/>
      <c r="L6" s="212" t="s">
        <v>15</v>
      </c>
      <c r="M6" s="213"/>
      <c r="N6" s="14"/>
      <c r="O6" s="206" t="s">
        <v>43</v>
      </c>
      <c r="P6" s="207"/>
      <c r="Q6" s="208"/>
      <c r="R6" s="214" t="s">
        <v>236</v>
      </c>
      <c r="S6" s="213"/>
      <c r="T6" s="14"/>
      <c r="U6" s="212" t="s">
        <v>237</v>
      </c>
      <c r="V6" s="213"/>
      <c r="W6" s="14"/>
      <c r="X6" s="212" t="s">
        <v>238</v>
      </c>
      <c r="Y6" s="213"/>
      <c r="Z6" s="14"/>
      <c r="AA6" s="206" t="s">
        <v>239</v>
      </c>
      <c r="AB6" s="207"/>
      <c r="AC6" s="208"/>
      <c r="AD6" s="212" t="s">
        <v>240</v>
      </c>
      <c r="AE6" s="213"/>
      <c r="AF6" s="14"/>
      <c r="AG6" s="212" t="s">
        <v>241</v>
      </c>
      <c r="AH6" s="213"/>
      <c r="AI6" s="14"/>
      <c r="AJ6" s="212" t="s">
        <v>242</v>
      </c>
      <c r="AK6" s="213"/>
      <c r="AL6" s="14"/>
      <c r="AM6" s="206" t="s">
        <v>243</v>
      </c>
      <c r="AN6" s="207"/>
      <c r="AO6" s="208"/>
      <c r="AP6" s="212" t="s">
        <v>244</v>
      </c>
      <c r="AQ6" s="213"/>
      <c r="AR6" s="14"/>
      <c r="AS6" s="204" t="s">
        <v>245</v>
      </c>
      <c r="AT6" s="205"/>
      <c r="AU6" s="153"/>
      <c r="AV6" s="204" t="s">
        <v>246</v>
      </c>
      <c r="AW6" s="205"/>
      <c r="AX6" s="14"/>
      <c r="AY6" s="206" t="s">
        <v>247</v>
      </c>
      <c r="AZ6" s="207"/>
      <c r="BA6" s="208"/>
      <c r="BB6" s="209" t="s">
        <v>248</v>
      </c>
      <c r="BC6" s="210"/>
      <c r="BD6" s="211"/>
    </row>
    <row r="7" spans="1:56" s="7" customFormat="1" ht="52.5" thickTop="1" thickBot="1" x14ac:dyDescent="0.25">
      <c r="A7" s="20"/>
      <c r="B7" s="215"/>
      <c r="C7" s="216"/>
      <c r="D7" s="21"/>
      <c r="E7" s="22"/>
      <c r="F7" s="15" t="s">
        <v>16</v>
      </c>
      <c r="G7" s="16" t="s">
        <v>9</v>
      </c>
      <c r="H7" s="17" t="s">
        <v>17</v>
      </c>
      <c r="I7" s="16" t="s">
        <v>16</v>
      </c>
      <c r="J7" s="16" t="s">
        <v>9</v>
      </c>
      <c r="K7" s="17" t="s">
        <v>17</v>
      </c>
      <c r="L7" s="16" t="s">
        <v>16</v>
      </c>
      <c r="M7" s="16" t="s">
        <v>9</v>
      </c>
      <c r="N7" s="17" t="s">
        <v>17</v>
      </c>
      <c r="O7" s="57" t="s">
        <v>16</v>
      </c>
      <c r="P7" s="58" t="s">
        <v>9</v>
      </c>
      <c r="Q7" s="59"/>
      <c r="R7" s="16" t="s">
        <v>16</v>
      </c>
      <c r="S7" s="16" t="s">
        <v>9</v>
      </c>
      <c r="T7" s="17" t="s">
        <v>17</v>
      </c>
      <c r="U7" s="16" t="s">
        <v>16</v>
      </c>
      <c r="V7" s="16" t="s">
        <v>9</v>
      </c>
      <c r="W7" s="17" t="s">
        <v>17</v>
      </c>
      <c r="X7" s="16" t="s">
        <v>16</v>
      </c>
      <c r="Y7" s="16" t="s">
        <v>9</v>
      </c>
      <c r="Z7" s="17" t="s">
        <v>17</v>
      </c>
      <c r="AA7" s="57" t="s">
        <v>16</v>
      </c>
      <c r="AB7" s="58" t="s">
        <v>9</v>
      </c>
      <c r="AC7" s="59"/>
      <c r="AD7" s="16" t="s">
        <v>16</v>
      </c>
      <c r="AE7" s="16" t="s">
        <v>9</v>
      </c>
      <c r="AF7" s="17" t="s">
        <v>17</v>
      </c>
      <c r="AG7" s="16" t="s">
        <v>16</v>
      </c>
      <c r="AH7" s="16" t="s">
        <v>9</v>
      </c>
      <c r="AI7" s="17" t="s">
        <v>17</v>
      </c>
      <c r="AJ7" s="16" t="s">
        <v>16</v>
      </c>
      <c r="AK7" s="16" t="s">
        <v>9</v>
      </c>
      <c r="AL7" s="17" t="s">
        <v>17</v>
      </c>
      <c r="AM7" s="57" t="s">
        <v>16</v>
      </c>
      <c r="AN7" s="58" t="s">
        <v>9</v>
      </c>
      <c r="AO7" s="59"/>
      <c r="AP7" s="16" t="s">
        <v>16</v>
      </c>
      <c r="AQ7" s="16" t="s">
        <v>9</v>
      </c>
      <c r="AR7" s="17" t="s">
        <v>17</v>
      </c>
      <c r="AS7" s="16" t="s">
        <v>16</v>
      </c>
      <c r="AT7" s="16" t="s">
        <v>9</v>
      </c>
      <c r="AU7" s="17" t="s">
        <v>17</v>
      </c>
      <c r="AV7" s="16" t="s">
        <v>16</v>
      </c>
      <c r="AW7" s="16" t="s">
        <v>9</v>
      </c>
      <c r="AX7" s="17"/>
      <c r="AY7" s="57" t="s">
        <v>16</v>
      </c>
      <c r="AZ7" s="58" t="s">
        <v>9</v>
      </c>
      <c r="BA7" s="59" t="s">
        <v>17</v>
      </c>
      <c r="BB7" s="154" t="s">
        <v>16</v>
      </c>
      <c r="BC7" s="155" t="s">
        <v>9</v>
      </c>
      <c r="BD7" s="156"/>
    </row>
    <row r="8" spans="1:56" ht="15" customHeight="1" thickTop="1" x14ac:dyDescent="0.2">
      <c r="A8" s="27" t="s">
        <v>36</v>
      </c>
      <c r="B8" s="38">
        <v>32876979</v>
      </c>
      <c r="C8" s="34" t="s">
        <v>45</v>
      </c>
      <c r="D8" s="18" t="s">
        <v>21</v>
      </c>
      <c r="E8" s="19" t="s">
        <v>0</v>
      </c>
      <c r="F8" s="43">
        <v>0</v>
      </c>
      <c r="G8" s="44">
        <v>0</v>
      </c>
      <c r="H8" s="45">
        <f>F8+G8</f>
        <v>0</v>
      </c>
      <c r="I8" s="43">
        <v>0</v>
      </c>
      <c r="J8" s="44">
        <v>0</v>
      </c>
      <c r="K8" s="45">
        <f>I8+J8</f>
        <v>0</v>
      </c>
      <c r="L8" s="43">
        <v>0</v>
      </c>
      <c r="M8" s="44">
        <v>0</v>
      </c>
      <c r="N8" s="45">
        <f>L8+M8</f>
        <v>0</v>
      </c>
      <c r="O8" s="60">
        <f>F8+I8+L8</f>
        <v>0</v>
      </c>
      <c r="P8" s="61">
        <f>G8+J8+M8</f>
        <v>0</v>
      </c>
      <c r="Q8" s="62">
        <f>O8+P8</f>
        <v>0</v>
      </c>
      <c r="R8" s="44">
        <v>0</v>
      </c>
      <c r="S8" s="44">
        <v>0</v>
      </c>
      <c r="T8" s="45">
        <f>R8+S8</f>
        <v>0</v>
      </c>
      <c r="U8" s="43">
        <v>0</v>
      </c>
      <c r="V8" s="44">
        <v>0</v>
      </c>
      <c r="W8" s="45">
        <f>U8+V8</f>
        <v>0</v>
      </c>
      <c r="X8" s="43">
        <v>0</v>
      </c>
      <c r="Y8" s="44">
        <v>0</v>
      </c>
      <c r="Z8" s="45">
        <f>X8+Y8</f>
        <v>0</v>
      </c>
      <c r="AA8" s="60">
        <f>R8+U8+X8</f>
        <v>0</v>
      </c>
      <c r="AB8" s="61">
        <f>S8+V8+Y8</f>
        <v>0</v>
      </c>
      <c r="AC8" s="62">
        <f>AA8+AB8</f>
        <v>0</v>
      </c>
      <c r="AD8" s="157">
        <v>80.010000000000005</v>
      </c>
      <c r="AE8" s="157">
        <v>117.9</v>
      </c>
      <c r="AF8" s="45">
        <f>AD8+AE8</f>
        <v>197.91000000000003</v>
      </c>
      <c r="AG8" s="157">
        <v>0</v>
      </c>
      <c r="AH8" s="157">
        <v>0</v>
      </c>
      <c r="AI8" s="45">
        <f>AG8+AH8</f>
        <v>0</v>
      </c>
      <c r="AJ8" s="157">
        <v>0</v>
      </c>
      <c r="AK8" s="157">
        <v>0</v>
      </c>
      <c r="AL8" s="45">
        <f>AJ8+AK8</f>
        <v>0</v>
      </c>
      <c r="AM8" s="60">
        <f>AD8+AG8+AJ8</f>
        <v>80.010000000000005</v>
      </c>
      <c r="AN8" s="61">
        <f>AE8+AH8+AK8</f>
        <v>117.9</v>
      </c>
      <c r="AO8" s="62">
        <f>AM8+AN8</f>
        <v>197.91000000000003</v>
      </c>
      <c r="AP8" s="157">
        <v>0</v>
      </c>
      <c r="AQ8" s="157">
        <v>0</v>
      </c>
      <c r="AR8" s="45">
        <f t="shared" ref="AR8:AR18" si="0">AP8+AQ8</f>
        <v>0</v>
      </c>
      <c r="AS8" s="157">
        <v>106.68</v>
      </c>
      <c r="AT8" s="157">
        <v>50.45</v>
      </c>
      <c r="AU8" s="45">
        <f t="shared" ref="AU8:AU18" si="1">AS8+AT8</f>
        <v>157.13</v>
      </c>
      <c r="AV8" s="157">
        <v>53.34</v>
      </c>
      <c r="AW8" s="157">
        <v>0</v>
      </c>
      <c r="AX8" s="158">
        <f t="shared" ref="AX8:AX18" si="2">AV8+AW8</f>
        <v>53.34</v>
      </c>
      <c r="AY8" s="60">
        <f>AP8+AS8+AV8</f>
        <v>160.02000000000001</v>
      </c>
      <c r="AZ8" s="61">
        <f>AQ8+AT8+AW8</f>
        <v>50.45</v>
      </c>
      <c r="BA8" s="62">
        <f>AY8+AZ8</f>
        <v>210.47000000000003</v>
      </c>
      <c r="BB8" s="159">
        <f>F8+I8+L8+R8+U8+X8+AD8+AG8+AJ8+AP8+AS8+AV8</f>
        <v>240.03</v>
      </c>
      <c r="BC8" s="159">
        <f>G8+J8+M8+S8+V8+Y8+AE8+AH8+AK8+AQ8+AT8+AW8</f>
        <v>168.35000000000002</v>
      </c>
      <c r="BD8" s="160">
        <f>BB8+BC8</f>
        <v>408.38</v>
      </c>
    </row>
    <row r="9" spans="1:56" ht="15" customHeight="1" x14ac:dyDescent="0.2">
      <c r="A9" s="28" t="s">
        <v>35</v>
      </c>
      <c r="B9" s="39">
        <v>75214804</v>
      </c>
      <c r="C9" s="35" t="s">
        <v>45</v>
      </c>
      <c r="D9" s="4" t="s">
        <v>23</v>
      </c>
      <c r="E9" s="11" t="s">
        <v>0</v>
      </c>
      <c r="F9" s="43">
        <v>0</v>
      </c>
      <c r="G9" s="44">
        <v>0</v>
      </c>
      <c r="H9" s="45">
        <f t="shared" ref="H9:H18" si="3">F9+G9</f>
        <v>0</v>
      </c>
      <c r="I9" s="43">
        <v>0</v>
      </c>
      <c r="J9" s="44">
        <v>0</v>
      </c>
      <c r="K9" s="45">
        <f t="shared" ref="K9:K18" si="4">I9+J9</f>
        <v>0</v>
      </c>
      <c r="L9" s="43">
        <v>0</v>
      </c>
      <c r="M9" s="44">
        <v>0</v>
      </c>
      <c r="N9" s="45">
        <f t="shared" ref="N9:N18" si="5">L9+M9</f>
        <v>0</v>
      </c>
      <c r="O9" s="63">
        <f t="shared" ref="O9:P18" si="6">F9+I9+L9</f>
        <v>0</v>
      </c>
      <c r="P9" s="64">
        <f t="shared" si="6"/>
        <v>0</v>
      </c>
      <c r="Q9" s="65">
        <f t="shared" ref="Q9:Q18" si="7">O9+P9</f>
        <v>0</v>
      </c>
      <c r="R9" s="44">
        <v>0</v>
      </c>
      <c r="S9" s="44">
        <v>0</v>
      </c>
      <c r="T9" s="45">
        <f t="shared" ref="T9:T18" si="8">R9+S9</f>
        <v>0</v>
      </c>
      <c r="U9" s="43">
        <v>0</v>
      </c>
      <c r="V9" s="44">
        <v>0</v>
      </c>
      <c r="W9" s="45">
        <f t="shared" ref="W9:W18" si="9">U9+V9</f>
        <v>0</v>
      </c>
      <c r="X9" s="43">
        <v>0</v>
      </c>
      <c r="Y9" s="44">
        <v>0</v>
      </c>
      <c r="Z9" s="45">
        <f t="shared" ref="Z9:Z18" si="10">X9+Y9</f>
        <v>0</v>
      </c>
      <c r="AA9" s="63">
        <f t="shared" ref="AA9:AB18" si="11">R9+U9+X9</f>
        <v>0</v>
      </c>
      <c r="AB9" s="64">
        <f t="shared" si="11"/>
        <v>0</v>
      </c>
      <c r="AC9" s="65">
        <f t="shared" ref="AC9:AC18" si="12">AA9+AB9</f>
        <v>0</v>
      </c>
      <c r="AD9" s="157">
        <v>0</v>
      </c>
      <c r="AE9" s="157">
        <v>0</v>
      </c>
      <c r="AF9" s="45">
        <f t="shared" ref="AF9:AF18" si="13">AD9+AE9</f>
        <v>0</v>
      </c>
      <c r="AG9" s="161">
        <v>0</v>
      </c>
      <c r="AH9" s="161">
        <v>0</v>
      </c>
      <c r="AI9" s="158">
        <f>AG9+AH9</f>
        <v>0</v>
      </c>
      <c r="AJ9" s="161">
        <v>0</v>
      </c>
      <c r="AK9" s="161">
        <v>0</v>
      </c>
      <c r="AL9" s="158">
        <f>AJ9+AK9</f>
        <v>0</v>
      </c>
      <c r="AM9" s="63">
        <f t="shared" ref="AM9:AN18" si="14">AD9+AG9+AJ9</f>
        <v>0</v>
      </c>
      <c r="AN9" s="64">
        <f t="shared" si="14"/>
        <v>0</v>
      </c>
      <c r="AO9" s="65">
        <f t="shared" ref="AO9:AO18" si="15">AM9+AN9</f>
        <v>0</v>
      </c>
      <c r="AP9" s="161">
        <v>0</v>
      </c>
      <c r="AQ9" s="161">
        <v>0</v>
      </c>
      <c r="AR9" s="158">
        <f t="shared" si="0"/>
        <v>0</v>
      </c>
      <c r="AS9" s="157">
        <v>0</v>
      </c>
      <c r="AT9" s="157">
        <v>0</v>
      </c>
      <c r="AU9" s="158">
        <f t="shared" si="1"/>
        <v>0</v>
      </c>
      <c r="AV9" s="157">
        <v>0</v>
      </c>
      <c r="AW9" s="157">
        <v>0</v>
      </c>
      <c r="AX9" s="158">
        <f t="shared" si="2"/>
        <v>0</v>
      </c>
      <c r="AY9" s="63">
        <f t="shared" ref="AY9:AZ18" si="16">AP9+AS9+AV9</f>
        <v>0</v>
      </c>
      <c r="AZ9" s="64">
        <f t="shared" si="16"/>
        <v>0</v>
      </c>
      <c r="BA9" s="65">
        <f t="shared" ref="BA9:BA18" si="17">AY9+AZ9</f>
        <v>0</v>
      </c>
      <c r="BB9" s="159">
        <f t="shared" ref="BB9:BC18" si="18">F9+I9+L9+R9+U9+X9+AD9+AG9+AJ9+AP9+AS9+AV9</f>
        <v>0</v>
      </c>
      <c r="BC9" s="159">
        <f t="shared" si="18"/>
        <v>0</v>
      </c>
      <c r="BD9" s="162">
        <f t="shared" ref="BD9:BD18" si="19">BB9+BC9</f>
        <v>0</v>
      </c>
    </row>
    <row r="10" spans="1:56" ht="15" customHeight="1" x14ac:dyDescent="0.2">
      <c r="A10" s="29" t="s">
        <v>2</v>
      </c>
      <c r="B10" s="40">
        <v>11420577</v>
      </c>
      <c r="C10" s="36" t="s">
        <v>46</v>
      </c>
      <c r="D10" s="3" t="s">
        <v>26</v>
      </c>
      <c r="E10" s="10" t="s">
        <v>1</v>
      </c>
      <c r="F10" s="46">
        <v>0</v>
      </c>
      <c r="G10" s="46">
        <v>0</v>
      </c>
      <c r="H10" s="45">
        <f t="shared" si="3"/>
        <v>0</v>
      </c>
      <c r="I10" s="43">
        <v>0</v>
      </c>
      <c r="J10" s="44">
        <v>0</v>
      </c>
      <c r="K10" s="45">
        <f t="shared" si="4"/>
        <v>0</v>
      </c>
      <c r="L10" s="43">
        <v>0</v>
      </c>
      <c r="M10" s="44">
        <v>0</v>
      </c>
      <c r="N10" s="45">
        <f t="shared" si="5"/>
        <v>0</v>
      </c>
      <c r="O10" s="63">
        <f t="shared" si="6"/>
        <v>0</v>
      </c>
      <c r="P10" s="64">
        <f t="shared" si="6"/>
        <v>0</v>
      </c>
      <c r="Q10" s="66">
        <f t="shared" si="7"/>
        <v>0</v>
      </c>
      <c r="R10" s="44">
        <v>0</v>
      </c>
      <c r="S10" s="44">
        <v>0</v>
      </c>
      <c r="T10" s="45">
        <f t="shared" si="8"/>
        <v>0</v>
      </c>
      <c r="U10" s="43">
        <v>0</v>
      </c>
      <c r="V10" s="44">
        <v>0</v>
      </c>
      <c r="W10" s="45">
        <f t="shared" si="9"/>
        <v>0</v>
      </c>
      <c r="X10" s="43">
        <v>0</v>
      </c>
      <c r="Y10" s="44">
        <v>0</v>
      </c>
      <c r="Z10" s="45">
        <f t="shared" si="10"/>
        <v>0</v>
      </c>
      <c r="AA10" s="63">
        <f t="shared" si="11"/>
        <v>0</v>
      </c>
      <c r="AB10" s="64">
        <f t="shared" si="11"/>
        <v>0</v>
      </c>
      <c r="AC10" s="66">
        <f t="shared" si="12"/>
        <v>0</v>
      </c>
      <c r="AD10" s="157">
        <v>0</v>
      </c>
      <c r="AE10" s="157">
        <v>0</v>
      </c>
      <c r="AF10" s="45">
        <f t="shared" si="13"/>
        <v>0</v>
      </c>
      <c r="AG10" s="157">
        <v>213.36</v>
      </c>
      <c r="AH10" s="157">
        <v>109.6</v>
      </c>
      <c r="AI10" s="45">
        <f>AG10+AH10</f>
        <v>322.96000000000004</v>
      </c>
      <c r="AJ10" s="157">
        <v>53.34</v>
      </c>
      <c r="AK10" s="157">
        <v>0</v>
      </c>
      <c r="AL10" s="45">
        <f t="shared" ref="AL10:AL16" si="20">AJ10+AK10</f>
        <v>53.34</v>
      </c>
      <c r="AM10" s="63">
        <f t="shared" si="14"/>
        <v>266.70000000000005</v>
      </c>
      <c r="AN10" s="64">
        <f t="shared" si="14"/>
        <v>109.6</v>
      </c>
      <c r="AO10" s="66">
        <f t="shared" si="15"/>
        <v>376.30000000000007</v>
      </c>
      <c r="AP10" s="157">
        <v>0</v>
      </c>
      <c r="AQ10" s="157">
        <v>0</v>
      </c>
      <c r="AR10" s="45">
        <f t="shared" si="0"/>
        <v>0</v>
      </c>
      <c r="AS10" s="157">
        <v>0</v>
      </c>
      <c r="AT10" s="157">
        <v>0</v>
      </c>
      <c r="AU10" s="45">
        <f t="shared" si="1"/>
        <v>0</v>
      </c>
      <c r="AV10" s="157">
        <v>0</v>
      </c>
      <c r="AW10" s="157">
        <v>0</v>
      </c>
      <c r="AX10" s="45">
        <f t="shared" si="2"/>
        <v>0</v>
      </c>
      <c r="AY10" s="63">
        <f t="shared" si="16"/>
        <v>0</v>
      </c>
      <c r="AZ10" s="64">
        <f t="shared" si="16"/>
        <v>0</v>
      </c>
      <c r="BA10" s="66">
        <f t="shared" si="17"/>
        <v>0</v>
      </c>
      <c r="BB10" s="159">
        <f t="shared" si="18"/>
        <v>266.70000000000005</v>
      </c>
      <c r="BC10" s="159">
        <f t="shared" si="18"/>
        <v>109.6</v>
      </c>
      <c r="BD10" s="162">
        <f t="shared" si="19"/>
        <v>376.30000000000007</v>
      </c>
    </row>
    <row r="11" spans="1:56" ht="15" customHeight="1" x14ac:dyDescent="0.2">
      <c r="A11" s="29" t="s">
        <v>37</v>
      </c>
      <c r="B11" s="40">
        <v>10872120</v>
      </c>
      <c r="C11" s="36" t="s">
        <v>45</v>
      </c>
      <c r="D11" s="3" t="s">
        <v>25</v>
      </c>
      <c r="E11" s="10" t="s">
        <v>8</v>
      </c>
      <c r="F11" s="43">
        <v>0</v>
      </c>
      <c r="G11" s="46">
        <v>0</v>
      </c>
      <c r="H11" s="45">
        <f t="shared" si="3"/>
        <v>0</v>
      </c>
      <c r="I11" s="43">
        <v>0</v>
      </c>
      <c r="J11" s="44">
        <v>10.64</v>
      </c>
      <c r="K11" s="45">
        <f t="shared" si="4"/>
        <v>10.64</v>
      </c>
      <c r="L11" s="43">
        <v>0</v>
      </c>
      <c r="M11" s="44">
        <v>0</v>
      </c>
      <c r="N11" s="45">
        <f t="shared" si="5"/>
        <v>0</v>
      </c>
      <c r="O11" s="63">
        <f t="shared" si="6"/>
        <v>0</v>
      </c>
      <c r="P11" s="64">
        <f t="shared" si="6"/>
        <v>10.64</v>
      </c>
      <c r="Q11" s="66">
        <f t="shared" si="7"/>
        <v>10.64</v>
      </c>
      <c r="R11" s="44">
        <v>0</v>
      </c>
      <c r="S11" s="44">
        <v>0</v>
      </c>
      <c r="T11" s="45">
        <f t="shared" si="8"/>
        <v>0</v>
      </c>
      <c r="U11" s="43">
        <v>0</v>
      </c>
      <c r="V11" s="44">
        <v>0</v>
      </c>
      <c r="W11" s="45">
        <f t="shared" si="9"/>
        <v>0</v>
      </c>
      <c r="X11" s="43">
        <v>0</v>
      </c>
      <c r="Y11" s="44">
        <v>0</v>
      </c>
      <c r="Z11" s="45">
        <f t="shared" si="10"/>
        <v>0</v>
      </c>
      <c r="AA11" s="63">
        <f t="shared" si="11"/>
        <v>0</v>
      </c>
      <c r="AB11" s="64">
        <f t="shared" si="11"/>
        <v>0</v>
      </c>
      <c r="AC11" s="66">
        <f t="shared" si="12"/>
        <v>0</v>
      </c>
      <c r="AD11" s="157">
        <v>0</v>
      </c>
      <c r="AE11" s="157">
        <v>0</v>
      </c>
      <c r="AF11" s="45">
        <f t="shared" si="13"/>
        <v>0</v>
      </c>
      <c r="AG11" s="157">
        <v>0</v>
      </c>
      <c r="AH11" s="157">
        <v>0</v>
      </c>
      <c r="AI11" s="45">
        <f t="shared" ref="AI11:AI18" si="21">AG11+AH11</f>
        <v>0</v>
      </c>
      <c r="AJ11" s="157">
        <v>0</v>
      </c>
      <c r="AK11" s="157">
        <v>0</v>
      </c>
      <c r="AL11" s="45">
        <f t="shared" si="20"/>
        <v>0</v>
      </c>
      <c r="AM11" s="63">
        <f t="shared" si="14"/>
        <v>0</v>
      </c>
      <c r="AN11" s="64">
        <f t="shared" si="14"/>
        <v>0</v>
      </c>
      <c r="AO11" s="66">
        <f t="shared" si="15"/>
        <v>0</v>
      </c>
      <c r="AP11" s="157">
        <v>0</v>
      </c>
      <c r="AQ11" s="157">
        <v>13.68</v>
      </c>
      <c r="AR11" s="45">
        <f t="shared" si="0"/>
        <v>13.68</v>
      </c>
      <c r="AS11" s="157">
        <v>160.02000000000001</v>
      </c>
      <c r="AT11" s="157">
        <v>35.869999999999997</v>
      </c>
      <c r="AU11" s="45">
        <f t="shared" si="1"/>
        <v>195.89000000000001</v>
      </c>
      <c r="AV11" s="157">
        <v>0</v>
      </c>
      <c r="AW11" s="157">
        <v>0</v>
      </c>
      <c r="AX11" s="45">
        <f t="shared" si="2"/>
        <v>0</v>
      </c>
      <c r="AY11" s="63">
        <f t="shared" si="16"/>
        <v>160.02000000000001</v>
      </c>
      <c r="AZ11" s="64">
        <f t="shared" si="16"/>
        <v>49.55</v>
      </c>
      <c r="BA11" s="66">
        <f t="shared" si="17"/>
        <v>209.57</v>
      </c>
      <c r="BB11" s="159">
        <f t="shared" si="18"/>
        <v>160.02000000000001</v>
      </c>
      <c r="BC11" s="159">
        <f t="shared" si="18"/>
        <v>60.19</v>
      </c>
      <c r="BD11" s="162">
        <f t="shared" si="19"/>
        <v>220.21</v>
      </c>
    </row>
    <row r="12" spans="1:56" ht="15" customHeight="1" x14ac:dyDescent="0.2">
      <c r="A12" s="29" t="s">
        <v>38</v>
      </c>
      <c r="B12" s="40">
        <v>51365957</v>
      </c>
      <c r="C12" s="36" t="s">
        <v>47</v>
      </c>
      <c r="D12" s="3" t="s">
        <v>27</v>
      </c>
      <c r="E12" s="10" t="s">
        <v>28</v>
      </c>
      <c r="F12" s="43">
        <v>0</v>
      </c>
      <c r="G12" s="46">
        <v>0</v>
      </c>
      <c r="H12" s="45">
        <f t="shared" si="3"/>
        <v>0</v>
      </c>
      <c r="I12" s="43">
        <v>0</v>
      </c>
      <c r="J12" s="44">
        <v>0</v>
      </c>
      <c r="K12" s="45">
        <f t="shared" si="4"/>
        <v>0</v>
      </c>
      <c r="L12" s="43">
        <v>0</v>
      </c>
      <c r="M12" s="44">
        <v>0</v>
      </c>
      <c r="N12" s="45">
        <f t="shared" si="5"/>
        <v>0</v>
      </c>
      <c r="O12" s="63">
        <f t="shared" si="6"/>
        <v>0</v>
      </c>
      <c r="P12" s="64">
        <f t="shared" si="6"/>
        <v>0</v>
      </c>
      <c r="Q12" s="66">
        <f t="shared" si="7"/>
        <v>0</v>
      </c>
      <c r="R12" s="44">
        <v>240.03</v>
      </c>
      <c r="S12" s="44">
        <v>0</v>
      </c>
      <c r="T12" s="45">
        <f t="shared" si="8"/>
        <v>240.03</v>
      </c>
      <c r="U12" s="43">
        <v>0</v>
      </c>
      <c r="V12" s="44">
        <v>0</v>
      </c>
      <c r="W12" s="45">
        <f t="shared" si="9"/>
        <v>0</v>
      </c>
      <c r="X12" s="43">
        <v>53.34</v>
      </c>
      <c r="Y12" s="44">
        <v>0</v>
      </c>
      <c r="Z12" s="45">
        <f t="shared" si="10"/>
        <v>53.34</v>
      </c>
      <c r="AA12" s="63">
        <f t="shared" si="11"/>
        <v>293.37</v>
      </c>
      <c r="AB12" s="64">
        <f t="shared" si="11"/>
        <v>0</v>
      </c>
      <c r="AC12" s="66">
        <f t="shared" si="12"/>
        <v>293.37</v>
      </c>
      <c r="AD12" s="157">
        <v>106.68</v>
      </c>
      <c r="AE12" s="157">
        <v>0</v>
      </c>
      <c r="AF12" s="45">
        <f t="shared" si="13"/>
        <v>106.68</v>
      </c>
      <c r="AG12" s="157">
        <v>26.67</v>
      </c>
      <c r="AH12" s="157">
        <v>0</v>
      </c>
      <c r="AI12" s="45">
        <f t="shared" si="21"/>
        <v>26.67</v>
      </c>
      <c r="AJ12" s="157">
        <v>186.69</v>
      </c>
      <c r="AK12" s="157">
        <v>0</v>
      </c>
      <c r="AL12" s="45">
        <f>AJ12+AK12</f>
        <v>186.69</v>
      </c>
      <c r="AM12" s="63">
        <f t="shared" si="14"/>
        <v>320.04000000000002</v>
      </c>
      <c r="AN12" s="64">
        <f t="shared" si="14"/>
        <v>0</v>
      </c>
      <c r="AO12" s="66">
        <f t="shared" si="15"/>
        <v>320.04000000000002</v>
      </c>
      <c r="AP12" s="157">
        <v>186.69</v>
      </c>
      <c r="AQ12" s="157">
        <v>183.56</v>
      </c>
      <c r="AR12" s="45">
        <f t="shared" si="0"/>
        <v>370.25</v>
      </c>
      <c r="AS12" s="157">
        <v>53.34</v>
      </c>
      <c r="AT12" s="157">
        <v>0</v>
      </c>
      <c r="AU12" s="45">
        <f t="shared" si="1"/>
        <v>53.34</v>
      </c>
      <c r="AV12" s="157">
        <v>0</v>
      </c>
      <c r="AW12" s="157">
        <v>0</v>
      </c>
      <c r="AX12" s="45">
        <f t="shared" si="2"/>
        <v>0</v>
      </c>
      <c r="AY12" s="63">
        <f t="shared" si="16"/>
        <v>240.03</v>
      </c>
      <c r="AZ12" s="64">
        <f t="shared" si="16"/>
        <v>183.56</v>
      </c>
      <c r="BA12" s="66">
        <f t="shared" si="17"/>
        <v>423.59000000000003</v>
      </c>
      <c r="BB12" s="159">
        <f t="shared" si="18"/>
        <v>853.44000000000017</v>
      </c>
      <c r="BC12" s="159">
        <f t="shared" si="18"/>
        <v>183.56</v>
      </c>
      <c r="BD12" s="162">
        <f t="shared" si="19"/>
        <v>1037.0000000000002</v>
      </c>
    </row>
    <row r="13" spans="1:56" ht="15" customHeight="1" x14ac:dyDescent="0.2">
      <c r="A13" s="29" t="s">
        <v>4</v>
      </c>
      <c r="B13" s="40">
        <v>10810668</v>
      </c>
      <c r="C13" s="36" t="s">
        <v>48</v>
      </c>
      <c r="D13" s="3" t="s">
        <v>29</v>
      </c>
      <c r="E13" s="10" t="s">
        <v>5</v>
      </c>
      <c r="F13" s="43">
        <v>0</v>
      </c>
      <c r="G13" s="46">
        <v>0</v>
      </c>
      <c r="H13" s="45">
        <f t="shared" si="3"/>
        <v>0</v>
      </c>
      <c r="I13" s="43">
        <v>0</v>
      </c>
      <c r="J13" s="44">
        <v>6.46</v>
      </c>
      <c r="K13" s="45">
        <f t="shared" si="4"/>
        <v>6.46</v>
      </c>
      <c r="L13" s="43">
        <v>0</v>
      </c>
      <c r="M13" s="44">
        <v>0</v>
      </c>
      <c r="N13" s="45">
        <f t="shared" si="5"/>
        <v>0</v>
      </c>
      <c r="O13" s="63">
        <f t="shared" si="6"/>
        <v>0</v>
      </c>
      <c r="P13" s="64">
        <f t="shared" si="6"/>
        <v>6.46</v>
      </c>
      <c r="Q13" s="66">
        <f t="shared" si="7"/>
        <v>6.46</v>
      </c>
      <c r="R13" s="44">
        <v>0</v>
      </c>
      <c r="S13" s="44">
        <v>7.98</v>
      </c>
      <c r="T13" s="45">
        <f t="shared" si="8"/>
        <v>7.98</v>
      </c>
      <c r="U13" s="43">
        <v>0</v>
      </c>
      <c r="V13" s="44">
        <v>28.88</v>
      </c>
      <c r="W13" s="45">
        <f t="shared" si="9"/>
        <v>28.88</v>
      </c>
      <c r="X13" s="43">
        <v>106.68</v>
      </c>
      <c r="Y13" s="44">
        <v>197.7</v>
      </c>
      <c r="Z13" s="45">
        <f t="shared" si="10"/>
        <v>304.38</v>
      </c>
      <c r="AA13" s="63">
        <f t="shared" si="11"/>
        <v>106.68</v>
      </c>
      <c r="AB13" s="64">
        <f t="shared" si="11"/>
        <v>234.56</v>
      </c>
      <c r="AC13" s="66">
        <f t="shared" si="12"/>
        <v>341.24</v>
      </c>
      <c r="AD13" s="157">
        <v>0</v>
      </c>
      <c r="AE13" s="157">
        <v>0</v>
      </c>
      <c r="AF13" s="45">
        <f t="shared" si="13"/>
        <v>0</v>
      </c>
      <c r="AG13" s="157">
        <v>26.67</v>
      </c>
      <c r="AH13" s="157">
        <v>88.54</v>
      </c>
      <c r="AI13" s="45">
        <f t="shared" si="21"/>
        <v>115.21000000000001</v>
      </c>
      <c r="AJ13" s="163">
        <v>0</v>
      </c>
      <c r="AK13" s="157">
        <v>0</v>
      </c>
      <c r="AL13" s="45">
        <f t="shared" si="20"/>
        <v>0</v>
      </c>
      <c r="AM13" s="63">
        <f t="shared" si="14"/>
        <v>26.67</v>
      </c>
      <c r="AN13" s="64">
        <f t="shared" si="14"/>
        <v>88.54</v>
      </c>
      <c r="AO13" s="66">
        <f t="shared" si="15"/>
        <v>115.21000000000001</v>
      </c>
      <c r="AP13" s="157">
        <v>0</v>
      </c>
      <c r="AQ13" s="157">
        <v>0</v>
      </c>
      <c r="AR13" s="45">
        <f t="shared" si="0"/>
        <v>0</v>
      </c>
      <c r="AS13" s="157">
        <v>0</v>
      </c>
      <c r="AT13" s="157">
        <v>0</v>
      </c>
      <c r="AU13" s="45">
        <f t="shared" si="1"/>
        <v>0</v>
      </c>
      <c r="AV13" s="157">
        <v>0</v>
      </c>
      <c r="AW13" s="157">
        <v>0</v>
      </c>
      <c r="AX13" s="45">
        <f t="shared" si="2"/>
        <v>0</v>
      </c>
      <c r="AY13" s="63">
        <f t="shared" si="16"/>
        <v>0</v>
      </c>
      <c r="AZ13" s="64">
        <f t="shared" si="16"/>
        <v>0</v>
      </c>
      <c r="BA13" s="66">
        <f t="shared" si="17"/>
        <v>0</v>
      </c>
      <c r="BB13" s="159">
        <f t="shared" si="18"/>
        <v>133.35000000000002</v>
      </c>
      <c r="BC13" s="159">
        <f t="shared" si="18"/>
        <v>329.56</v>
      </c>
      <c r="BD13" s="162">
        <f t="shared" si="19"/>
        <v>462.91</v>
      </c>
    </row>
    <row r="14" spans="1:56" ht="15" customHeight="1" x14ac:dyDescent="0.2">
      <c r="A14" s="29" t="s">
        <v>39</v>
      </c>
      <c r="B14" s="40">
        <v>10895072</v>
      </c>
      <c r="C14" s="36" t="s">
        <v>49</v>
      </c>
      <c r="D14" s="3" t="s">
        <v>30</v>
      </c>
      <c r="E14" s="10" t="s">
        <v>3</v>
      </c>
      <c r="F14" s="43">
        <v>0</v>
      </c>
      <c r="G14" s="46">
        <v>0</v>
      </c>
      <c r="H14" s="45">
        <f t="shared" si="3"/>
        <v>0</v>
      </c>
      <c r="I14" s="43">
        <v>0</v>
      </c>
      <c r="J14" s="44"/>
      <c r="K14" s="45">
        <f t="shared" si="4"/>
        <v>0</v>
      </c>
      <c r="L14" s="43">
        <v>0</v>
      </c>
      <c r="M14" s="44">
        <v>0</v>
      </c>
      <c r="N14" s="45">
        <f t="shared" si="5"/>
        <v>0</v>
      </c>
      <c r="O14" s="63">
        <f t="shared" si="6"/>
        <v>0</v>
      </c>
      <c r="P14" s="64">
        <f t="shared" si="6"/>
        <v>0</v>
      </c>
      <c r="Q14" s="66">
        <f t="shared" si="7"/>
        <v>0</v>
      </c>
      <c r="R14" s="44">
        <v>26.67</v>
      </c>
      <c r="S14" s="44">
        <v>0</v>
      </c>
      <c r="T14" s="45">
        <f t="shared" si="8"/>
        <v>26.67</v>
      </c>
      <c r="U14" s="43">
        <v>0</v>
      </c>
      <c r="V14" s="44">
        <v>0</v>
      </c>
      <c r="W14" s="45">
        <f t="shared" si="9"/>
        <v>0</v>
      </c>
      <c r="X14" s="43">
        <v>0</v>
      </c>
      <c r="Y14" s="44">
        <v>6.46</v>
      </c>
      <c r="Z14" s="45">
        <f t="shared" si="10"/>
        <v>6.46</v>
      </c>
      <c r="AA14" s="63">
        <f t="shared" si="11"/>
        <v>26.67</v>
      </c>
      <c r="AB14" s="64">
        <f t="shared" si="11"/>
        <v>6.46</v>
      </c>
      <c r="AC14" s="66">
        <f t="shared" si="12"/>
        <v>33.130000000000003</v>
      </c>
      <c r="AD14" s="157">
        <v>26.67</v>
      </c>
      <c r="AE14" s="157">
        <v>11.48</v>
      </c>
      <c r="AF14" s="45">
        <f t="shared" si="13"/>
        <v>38.150000000000006</v>
      </c>
      <c r="AG14" s="157">
        <v>0</v>
      </c>
      <c r="AH14" s="157">
        <v>3.95</v>
      </c>
      <c r="AI14" s="45">
        <f t="shared" si="21"/>
        <v>3.95</v>
      </c>
      <c r="AJ14" s="157">
        <v>0</v>
      </c>
      <c r="AK14" s="157">
        <v>0</v>
      </c>
      <c r="AL14" s="45">
        <f>AJ14+AK14</f>
        <v>0</v>
      </c>
      <c r="AM14" s="63">
        <f t="shared" si="14"/>
        <v>26.67</v>
      </c>
      <c r="AN14" s="64">
        <f t="shared" si="14"/>
        <v>15.43</v>
      </c>
      <c r="AO14" s="66">
        <f t="shared" si="15"/>
        <v>42.1</v>
      </c>
      <c r="AP14" s="157">
        <v>0</v>
      </c>
      <c r="AQ14" s="157">
        <v>41.42</v>
      </c>
      <c r="AR14" s="45">
        <f t="shared" si="0"/>
        <v>41.42</v>
      </c>
      <c r="AS14" s="157">
        <v>0</v>
      </c>
      <c r="AT14" s="157">
        <v>28.4</v>
      </c>
      <c r="AU14" s="45">
        <f t="shared" si="1"/>
        <v>28.4</v>
      </c>
      <c r="AV14" s="157">
        <v>80.010000000000005</v>
      </c>
      <c r="AW14" s="157">
        <v>57.28</v>
      </c>
      <c r="AX14" s="45">
        <f t="shared" si="2"/>
        <v>137.29000000000002</v>
      </c>
      <c r="AY14" s="63">
        <f t="shared" si="16"/>
        <v>80.010000000000005</v>
      </c>
      <c r="AZ14" s="64">
        <f t="shared" si="16"/>
        <v>127.1</v>
      </c>
      <c r="BA14" s="66">
        <f t="shared" si="17"/>
        <v>207.11</v>
      </c>
      <c r="BB14" s="159">
        <f t="shared" si="18"/>
        <v>133.35000000000002</v>
      </c>
      <c r="BC14" s="159">
        <f t="shared" si="18"/>
        <v>148.99</v>
      </c>
      <c r="BD14" s="162">
        <f t="shared" si="19"/>
        <v>282.34000000000003</v>
      </c>
    </row>
    <row r="15" spans="1:56" ht="15" customHeight="1" x14ac:dyDescent="0.2">
      <c r="A15" s="29" t="s">
        <v>40</v>
      </c>
      <c r="B15" s="40">
        <v>10819758</v>
      </c>
      <c r="C15" s="36" t="s">
        <v>50</v>
      </c>
      <c r="D15" s="3" t="s">
        <v>31</v>
      </c>
      <c r="E15" s="10" t="s">
        <v>32</v>
      </c>
      <c r="F15" s="43">
        <v>0</v>
      </c>
      <c r="G15" s="46">
        <v>0</v>
      </c>
      <c r="H15" s="45">
        <f t="shared" si="3"/>
        <v>0</v>
      </c>
      <c r="I15" s="43">
        <v>0</v>
      </c>
      <c r="J15" s="44">
        <v>0</v>
      </c>
      <c r="K15" s="45">
        <f t="shared" si="4"/>
        <v>0</v>
      </c>
      <c r="L15" s="43">
        <v>0</v>
      </c>
      <c r="M15" s="44">
        <v>0</v>
      </c>
      <c r="N15" s="45">
        <f t="shared" si="5"/>
        <v>0</v>
      </c>
      <c r="O15" s="63">
        <f t="shared" si="6"/>
        <v>0</v>
      </c>
      <c r="P15" s="64">
        <f t="shared" si="6"/>
        <v>0</v>
      </c>
      <c r="Q15" s="66">
        <f t="shared" si="7"/>
        <v>0</v>
      </c>
      <c r="R15" s="44">
        <v>0</v>
      </c>
      <c r="S15" s="44">
        <v>0</v>
      </c>
      <c r="T15" s="45">
        <f t="shared" si="8"/>
        <v>0</v>
      </c>
      <c r="U15" s="43">
        <v>0</v>
      </c>
      <c r="V15" s="44">
        <v>0</v>
      </c>
      <c r="W15" s="45">
        <f t="shared" si="9"/>
        <v>0</v>
      </c>
      <c r="X15" s="43">
        <v>0</v>
      </c>
      <c r="Y15" s="44">
        <v>0</v>
      </c>
      <c r="Z15" s="45">
        <f t="shared" si="10"/>
        <v>0</v>
      </c>
      <c r="AA15" s="63">
        <f t="shared" si="11"/>
        <v>0</v>
      </c>
      <c r="AB15" s="64">
        <f t="shared" si="11"/>
        <v>0</v>
      </c>
      <c r="AC15" s="66">
        <f t="shared" si="12"/>
        <v>0</v>
      </c>
      <c r="AD15" s="157">
        <v>0</v>
      </c>
      <c r="AE15" s="157">
        <v>0</v>
      </c>
      <c r="AF15" s="45">
        <f t="shared" si="13"/>
        <v>0</v>
      </c>
      <c r="AG15" s="157">
        <v>0</v>
      </c>
      <c r="AH15" s="157">
        <v>0</v>
      </c>
      <c r="AI15" s="45">
        <f t="shared" si="21"/>
        <v>0</v>
      </c>
      <c r="AJ15" s="157">
        <v>0</v>
      </c>
      <c r="AK15" s="157">
        <v>0</v>
      </c>
      <c r="AL15" s="45">
        <f>AJ15+AK15</f>
        <v>0</v>
      </c>
      <c r="AM15" s="63">
        <f t="shared" si="14"/>
        <v>0</v>
      </c>
      <c r="AN15" s="64">
        <f t="shared" si="14"/>
        <v>0</v>
      </c>
      <c r="AO15" s="66">
        <f t="shared" si="15"/>
        <v>0</v>
      </c>
      <c r="AP15" s="157">
        <v>0</v>
      </c>
      <c r="AQ15" s="157">
        <v>0</v>
      </c>
      <c r="AR15" s="45">
        <f t="shared" si="0"/>
        <v>0</v>
      </c>
      <c r="AS15" s="157">
        <v>0</v>
      </c>
      <c r="AT15" s="157">
        <v>0</v>
      </c>
      <c r="AU15" s="45">
        <f t="shared" si="1"/>
        <v>0</v>
      </c>
      <c r="AV15" s="157">
        <v>0</v>
      </c>
      <c r="AW15" s="157">
        <v>0</v>
      </c>
      <c r="AX15" s="45">
        <f t="shared" si="2"/>
        <v>0</v>
      </c>
      <c r="AY15" s="63">
        <f t="shared" si="16"/>
        <v>0</v>
      </c>
      <c r="AZ15" s="64">
        <f t="shared" si="16"/>
        <v>0</v>
      </c>
      <c r="BA15" s="66">
        <f t="shared" si="17"/>
        <v>0</v>
      </c>
      <c r="BB15" s="159">
        <f t="shared" si="18"/>
        <v>0</v>
      </c>
      <c r="BC15" s="159">
        <f t="shared" si="18"/>
        <v>0</v>
      </c>
      <c r="BD15" s="162">
        <f t="shared" si="19"/>
        <v>0</v>
      </c>
    </row>
    <row r="16" spans="1:56" ht="15" customHeight="1" x14ac:dyDescent="0.2">
      <c r="A16" s="29" t="s">
        <v>41</v>
      </c>
      <c r="B16" s="42" t="s">
        <v>52</v>
      </c>
      <c r="C16" s="36" t="s">
        <v>50</v>
      </c>
      <c r="D16" s="3" t="s">
        <v>24</v>
      </c>
      <c r="E16" s="10" t="s">
        <v>6</v>
      </c>
      <c r="F16" s="43">
        <v>0</v>
      </c>
      <c r="G16" s="46">
        <v>67</v>
      </c>
      <c r="H16" s="45">
        <f t="shared" si="3"/>
        <v>67</v>
      </c>
      <c r="I16" s="43">
        <v>0</v>
      </c>
      <c r="J16" s="44">
        <v>57.3</v>
      </c>
      <c r="K16" s="45">
        <f t="shared" si="4"/>
        <v>57.3</v>
      </c>
      <c r="L16" s="43">
        <v>0</v>
      </c>
      <c r="M16" s="44">
        <v>0</v>
      </c>
      <c r="N16" s="45">
        <f t="shared" si="5"/>
        <v>0</v>
      </c>
      <c r="O16" s="63">
        <f t="shared" si="6"/>
        <v>0</v>
      </c>
      <c r="P16" s="64">
        <f t="shared" si="6"/>
        <v>124.3</v>
      </c>
      <c r="Q16" s="66">
        <f t="shared" si="7"/>
        <v>124.3</v>
      </c>
      <c r="R16" s="44">
        <v>0</v>
      </c>
      <c r="S16" s="44">
        <v>0</v>
      </c>
      <c r="T16" s="45">
        <f t="shared" si="8"/>
        <v>0</v>
      </c>
      <c r="U16" s="43">
        <v>0</v>
      </c>
      <c r="V16" s="44">
        <v>0</v>
      </c>
      <c r="W16" s="45">
        <f t="shared" si="9"/>
        <v>0</v>
      </c>
      <c r="X16" s="43">
        <v>0</v>
      </c>
      <c r="Y16" s="44">
        <v>24.15</v>
      </c>
      <c r="Z16" s="45">
        <f t="shared" si="10"/>
        <v>24.15</v>
      </c>
      <c r="AA16" s="63">
        <f t="shared" si="11"/>
        <v>0</v>
      </c>
      <c r="AB16" s="64">
        <f t="shared" si="11"/>
        <v>24.15</v>
      </c>
      <c r="AC16" s="66">
        <f t="shared" si="12"/>
        <v>24.15</v>
      </c>
      <c r="AD16" s="157">
        <v>0</v>
      </c>
      <c r="AE16" s="157">
        <v>0</v>
      </c>
      <c r="AF16" s="45">
        <f t="shared" si="13"/>
        <v>0</v>
      </c>
      <c r="AG16" s="157">
        <v>26.67</v>
      </c>
      <c r="AH16" s="157">
        <v>149.62</v>
      </c>
      <c r="AI16" s="45">
        <f t="shared" si="21"/>
        <v>176.29000000000002</v>
      </c>
      <c r="AJ16" s="157">
        <v>0</v>
      </c>
      <c r="AK16" s="157">
        <v>0</v>
      </c>
      <c r="AL16" s="45">
        <f t="shared" si="20"/>
        <v>0</v>
      </c>
      <c r="AM16" s="63">
        <f t="shared" si="14"/>
        <v>26.67</v>
      </c>
      <c r="AN16" s="64">
        <f t="shared" si="14"/>
        <v>149.62</v>
      </c>
      <c r="AO16" s="66">
        <f t="shared" si="15"/>
        <v>176.29000000000002</v>
      </c>
      <c r="AP16" s="157">
        <v>0</v>
      </c>
      <c r="AQ16" s="157">
        <v>74</v>
      </c>
      <c r="AR16" s="45">
        <f t="shared" si="0"/>
        <v>74</v>
      </c>
      <c r="AS16" s="157">
        <v>53.34</v>
      </c>
      <c r="AT16" s="157">
        <v>109.15</v>
      </c>
      <c r="AU16" s="45">
        <f t="shared" si="1"/>
        <v>162.49</v>
      </c>
      <c r="AV16" s="157">
        <v>0</v>
      </c>
      <c r="AW16" s="157">
        <v>0</v>
      </c>
      <c r="AX16" s="45">
        <f t="shared" si="2"/>
        <v>0</v>
      </c>
      <c r="AY16" s="63">
        <f t="shared" si="16"/>
        <v>53.34</v>
      </c>
      <c r="AZ16" s="64">
        <f t="shared" si="16"/>
        <v>183.15</v>
      </c>
      <c r="BA16" s="66">
        <f t="shared" si="17"/>
        <v>236.49</v>
      </c>
      <c r="BB16" s="159">
        <f t="shared" si="18"/>
        <v>80.010000000000005</v>
      </c>
      <c r="BC16" s="159">
        <f t="shared" si="18"/>
        <v>481.22</v>
      </c>
      <c r="BD16" s="162">
        <f t="shared" si="19"/>
        <v>561.23</v>
      </c>
    </row>
    <row r="17" spans="1:56" ht="15" customHeight="1" x14ac:dyDescent="0.2">
      <c r="A17" s="29" t="s">
        <v>18</v>
      </c>
      <c r="B17" s="40">
        <v>53527917</v>
      </c>
      <c r="C17" s="36" t="s">
        <v>51</v>
      </c>
      <c r="D17" s="5" t="s">
        <v>22</v>
      </c>
      <c r="E17" s="10" t="s">
        <v>7</v>
      </c>
      <c r="F17" s="43">
        <v>0</v>
      </c>
      <c r="G17" s="46">
        <v>0</v>
      </c>
      <c r="H17" s="45">
        <f t="shared" si="3"/>
        <v>0</v>
      </c>
      <c r="I17" s="43">
        <v>0</v>
      </c>
      <c r="J17" s="44">
        <v>0</v>
      </c>
      <c r="K17" s="45">
        <f t="shared" si="4"/>
        <v>0</v>
      </c>
      <c r="L17" s="43">
        <v>0</v>
      </c>
      <c r="M17" s="44">
        <v>0</v>
      </c>
      <c r="N17" s="45">
        <f t="shared" si="5"/>
        <v>0</v>
      </c>
      <c r="O17" s="63">
        <f t="shared" si="6"/>
        <v>0</v>
      </c>
      <c r="P17" s="64">
        <f t="shared" si="6"/>
        <v>0</v>
      </c>
      <c r="Q17" s="67">
        <f t="shared" si="7"/>
        <v>0</v>
      </c>
      <c r="R17" s="44">
        <v>0</v>
      </c>
      <c r="S17" s="44">
        <v>0</v>
      </c>
      <c r="T17" s="45">
        <f t="shared" si="8"/>
        <v>0</v>
      </c>
      <c r="U17" s="43">
        <v>0</v>
      </c>
      <c r="V17" s="44">
        <v>0</v>
      </c>
      <c r="W17" s="45">
        <f t="shared" si="9"/>
        <v>0</v>
      </c>
      <c r="X17" s="43">
        <v>0</v>
      </c>
      <c r="Y17" s="44">
        <v>0</v>
      </c>
      <c r="Z17" s="45">
        <f t="shared" si="10"/>
        <v>0</v>
      </c>
      <c r="AA17" s="63">
        <f t="shared" si="11"/>
        <v>0</v>
      </c>
      <c r="AB17" s="64">
        <f t="shared" si="11"/>
        <v>0</v>
      </c>
      <c r="AC17" s="174">
        <f t="shared" si="12"/>
        <v>0</v>
      </c>
      <c r="AD17" s="157">
        <v>53.34</v>
      </c>
      <c r="AE17" s="157">
        <v>0</v>
      </c>
      <c r="AF17" s="45">
        <f t="shared" si="13"/>
        <v>53.34</v>
      </c>
      <c r="AG17" s="157">
        <v>0</v>
      </c>
      <c r="AH17" s="157">
        <v>0</v>
      </c>
      <c r="AI17" s="45">
        <f t="shared" si="21"/>
        <v>0</v>
      </c>
      <c r="AJ17" s="157">
        <v>0</v>
      </c>
      <c r="AK17" s="157">
        <v>0</v>
      </c>
      <c r="AL17" s="45">
        <f>AJ17+AK17</f>
        <v>0</v>
      </c>
      <c r="AM17" s="63">
        <f t="shared" si="14"/>
        <v>53.34</v>
      </c>
      <c r="AN17" s="64">
        <f t="shared" si="14"/>
        <v>0</v>
      </c>
      <c r="AO17" s="174">
        <f t="shared" si="15"/>
        <v>53.34</v>
      </c>
      <c r="AP17" s="157">
        <v>0</v>
      </c>
      <c r="AQ17" s="157">
        <v>0</v>
      </c>
      <c r="AR17" s="45">
        <f t="shared" si="0"/>
        <v>0</v>
      </c>
      <c r="AS17" s="157">
        <v>0</v>
      </c>
      <c r="AT17" s="157">
        <v>0</v>
      </c>
      <c r="AU17" s="45">
        <f t="shared" si="1"/>
        <v>0</v>
      </c>
      <c r="AV17" s="157">
        <v>0</v>
      </c>
      <c r="AW17" s="157">
        <v>0</v>
      </c>
      <c r="AX17" s="45">
        <f t="shared" si="2"/>
        <v>0</v>
      </c>
      <c r="AY17" s="63">
        <f t="shared" si="16"/>
        <v>0</v>
      </c>
      <c r="AZ17" s="64">
        <f t="shared" si="16"/>
        <v>0</v>
      </c>
      <c r="BA17" s="174">
        <f t="shared" si="17"/>
        <v>0</v>
      </c>
      <c r="BB17" s="159">
        <f t="shared" si="18"/>
        <v>53.34</v>
      </c>
      <c r="BC17" s="159">
        <f t="shared" si="18"/>
        <v>0</v>
      </c>
      <c r="BD17" s="162">
        <f>BB17+BC17</f>
        <v>53.34</v>
      </c>
    </row>
    <row r="18" spans="1:56" ht="15" customHeight="1" thickBot="1" x14ac:dyDescent="0.25">
      <c r="A18" s="56" t="s">
        <v>42</v>
      </c>
      <c r="B18" s="41">
        <v>32888732</v>
      </c>
      <c r="C18" s="37" t="s">
        <v>45</v>
      </c>
      <c r="D18" s="31" t="s">
        <v>33</v>
      </c>
      <c r="E18" s="32" t="s">
        <v>0</v>
      </c>
      <c r="F18" s="47">
        <v>0</v>
      </c>
      <c r="G18" s="48">
        <v>0</v>
      </c>
      <c r="H18" s="49">
        <f t="shared" si="3"/>
        <v>0</v>
      </c>
      <c r="I18" s="47">
        <v>0</v>
      </c>
      <c r="J18" s="50">
        <v>0</v>
      </c>
      <c r="K18" s="45">
        <f t="shared" si="4"/>
        <v>0</v>
      </c>
      <c r="L18" s="43">
        <v>0</v>
      </c>
      <c r="M18" s="44">
        <v>0</v>
      </c>
      <c r="N18" s="45">
        <f t="shared" si="5"/>
        <v>0</v>
      </c>
      <c r="O18" s="68">
        <f t="shared" si="6"/>
        <v>0</v>
      </c>
      <c r="P18" s="69">
        <f t="shared" si="6"/>
        <v>0</v>
      </c>
      <c r="Q18" s="70">
        <f t="shared" si="7"/>
        <v>0</v>
      </c>
      <c r="R18" s="44">
        <v>0</v>
      </c>
      <c r="S18" s="44">
        <v>0</v>
      </c>
      <c r="T18" s="45">
        <f t="shared" si="8"/>
        <v>0</v>
      </c>
      <c r="U18" s="43">
        <v>0</v>
      </c>
      <c r="V18" s="44">
        <v>13.02</v>
      </c>
      <c r="W18" s="45">
        <f t="shared" si="9"/>
        <v>13.02</v>
      </c>
      <c r="X18" s="43">
        <v>0</v>
      </c>
      <c r="Y18" s="44">
        <v>18.48</v>
      </c>
      <c r="Z18" s="45">
        <f t="shared" si="10"/>
        <v>18.48</v>
      </c>
      <c r="AA18" s="68">
        <f t="shared" si="11"/>
        <v>0</v>
      </c>
      <c r="AB18" s="69">
        <f t="shared" si="11"/>
        <v>31.5</v>
      </c>
      <c r="AC18" s="175">
        <f t="shared" si="12"/>
        <v>31.5</v>
      </c>
      <c r="AD18" s="157">
        <v>55.78</v>
      </c>
      <c r="AE18" s="157">
        <v>6</v>
      </c>
      <c r="AF18" s="45">
        <f t="shared" si="13"/>
        <v>61.78</v>
      </c>
      <c r="AG18" s="157">
        <v>0</v>
      </c>
      <c r="AH18" s="157">
        <v>44.52</v>
      </c>
      <c r="AI18" s="45">
        <f t="shared" si="21"/>
        <v>44.52</v>
      </c>
      <c r="AJ18" s="164">
        <v>18.59</v>
      </c>
      <c r="AK18" s="165">
        <v>9.4499999999999993</v>
      </c>
      <c r="AL18" s="45">
        <f>AJ18+AK18</f>
        <v>28.04</v>
      </c>
      <c r="AM18" s="68">
        <f t="shared" si="14"/>
        <v>74.37</v>
      </c>
      <c r="AN18" s="69">
        <f t="shared" si="14"/>
        <v>59.97</v>
      </c>
      <c r="AO18" s="175">
        <f t="shared" si="15"/>
        <v>134.34</v>
      </c>
      <c r="AP18" s="164">
        <v>0</v>
      </c>
      <c r="AQ18" s="165">
        <v>30.24</v>
      </c>
      <c r="AR18" s="45">
        <f t="shared" si="0"/>
        <v>30.24</v>
      </c>
      <c r="AS18" s="157">
        <v>0</v>
      </c>
      <c r="AT18" s="157">
        <v>15.12</v>
      </c>
      <c r="AU18" s="45">
        <f t="shared" si="1"/>
        <v>15.12</v>
      </c>
      <c r="AV18" s="157">
        <v>37.18</v>
      </c>
      <c r="AW18" s="165">
        <v>6</v>
      </c>
      <c r="AX18" s="45">
        <f t="shared" si="2"/>
        <v>43.18</v>
      </c>
      <c r="AY18" s="68">
        <f t="shared" si="16"/>
        <v>37.18</v>
      </c>
      <c r="AZ18" s="69">
        <f t="shared" si="16"/>
        <v>51.36</v>
      </c>
      <c r="BA18" s="175">
        <f t="shared" si="17"/>
        <v>88.539999999999992</v>
      </c>
      <c r="BB18" s="159">
        <f t="shared" si="18"/>
        <v>111.55000000000001</v>
      </c>
      <c r="BC18" s="159">
        <f t="shared" si="18"/>
        <v>142.83000000000001</v>
      </c>
      <c r="BD18" s="160">
        <f t="shared" si="19"/>
        <v>254.38000000000002</v>
      </c>
    </row>
    <row r="19" spans="1:56" s="9" customFormat="1" ht="14.25" thickTop="1" thickBot="1" x14ac:dyDescent="0.25">
      <c r="C19" s="1"/>
      <c r="E19" s="26"/>
      <c r="F19" s="51">
        <f t="shared" ref="F19:BD19" si="22">SUM(F8:F18)</f>
        <v>0</v>
      </c>
      <c r="G19" s="52">
        <f t="shared" si="22"/>
        <v>67</v>
      </c>
      <c r="H19" s="53">
        <f t="shared" si="22"/>
        <v>67</v>
      </c>
      <c r="I19" s="51">
        <f t="shared" si="22"/>
        <v>0</v>
      </c>
      <c r="J19" s="52">
        <f t="shared" si="22"/>
        <v>74.400000000000006</v>
      </c>
      <c r="K19" s="53">
        <f t="shared" si="22"/>
        <v>74.400000000000006</v>
      </c>
      <c r="L19" s="51">
        <f t="shared" si="22"/>
        <v>0</v>
      </c>
      <c r="M19" s="54">
        <f t="shared" si="22"/>
        <v>0</v>
      </c>
      <c r="N19" s="55">
        <f t="shared" si="22"/>
        <v>0</v>
      </c>
      <c r="O19" s="71">
        <f t="shared" si="22"/>
        <v>0</v>
      </c>
      <c r="P19" s="72">
        <f t="shared" si="22"/>
        <v>141.4</v>
      </c>
      <c r="Q19" s="73">
        <f t="shared" si="22"/>
        <v>141.4</v>
      </c>
      <c r="R19" s="166">
        <f t="shared" si="22"/>
        <v>266.7</v>
      </c>
      <c r="S19" s="52">
        <f t="shared" si="22"/>
        <v>7.98</v>
      </c>
      <c r="T19" s="53">
        <f>SUM(T8:T18)</f>
        <v>274.68</v>
      </c>
      <c r="U19" s="166">
        <f t="shared" si="22"/>
        <v>0</v>
      </c>
      <c r="V19" s="54">
        <f t="shared" si="22"/>
        <v>41.9</v>
      </c>
      <c r="W19" s="53">
        <f t="shared" si="22"/>
        <v>41.9</v>
      </c>
      <c r="X19" s="167">
        <f t="shared" si="22"/>
        <v>160.02000000000001</v>
      </c>
      <c r="Y19" s="168">
        <f t="shared" si="22"/>
        <v>246.79</v>
      </c>
      <c r="Z19" s="55">
        <f t="shared" si="22"/>
        <v>406.81</v>
      </c>
      <c r="AA19" s="71">
        <f t="shared" si="22"/>
        <v>426.72</v>
      </c>
      <c r="AB19" s="72">
        <f t="shared" si="22"/>
        <v>296.67</v>
      </c>
      <c r="AC19" s="73">
        <f t="shared" si="22"/>
        <v>723.39</v>
      </c>
      <c r="AD19" s="51">
        <f t="shared" si="22"/>
        <v>322.48</v>
      </c>
      <c r="AE19" s="54">
        <f t="shared" si="22"/>
        <v>135.38</v>
      </c>
      <c r="AF19" s="169">
        <f t="shared" si="22"/>
        <v>457.86</v>
      </c>
      <c r="AG19" s="170">
        <f t="shared" si="22"/>
        <v>293.37000000000006</v>
      </c>
      <c r="AH19" s="166">
        <f t="shared" si="22"/>
        <v>396.22999999999996</v>
      </c>
      <c r="AI19" s="53">
        <f t="shared" si="22"/>
        <v>689.6</v>
      </c>
      <c r="AJ19" s="166">
        <f t="shared" si="22"/>
        <v>258.62</v>
      </c>
      <c r="AK19" s="52">
        <f t="shared" si="22"/>
        <v>9.4499999999999993</v>
      </c>
      <c r="AL19" s="53">
        <f t="shared" si="22"/>
        <v>268.07</v>
      </c>
      <c r="AM19" s="71">
        <f t="shared" si="22"/>
        <v>874.46999999999991</v>
      </c>
      <c r="AN19" s="72">
        <f t="shared" si="22"/>
        <v>541.06000000000006</v>
      </c>
      <c r="AO19" s="73">
        <f t="shared" si="22"/>
        <v>1415.5299999999997</v>
      </c>
      <c r="AP19" s="166">
        <f t="shared" si="22"/>
        <v>186.69</v>
      </c>
      <c r="AQ19" s="52">
        <f t="shared" si="22"/>
        <v>342.90000000000003</v>
      </c>
      <c r="AR19" s="53">
        <f t="shared" si="22"/>
        <v>529.59</v>
      </c>
      <c r="AS19" s="166">
        <f t="shared" si="22"/>
        <v>373.38000000000011</v>
      </c>
      <c r="AT19" s="52">
        <f t="shared" si="22"/>
        <v>238.99</v>
      </c>
      <c r="AU19" s="53">
        <f t="shared" si="22"/>
        <v>612.37</v>
      </c>
      <c r="AV19" s="167">
        <f t="shared" si="22"/>
        <v>170.53000000000003</v>
      </c>
      <c r="AW19" s="168">
        <f t="shared" si="22"/>
        <v>63.28</v>
      </c>
      <c r="AX19" s="53">
        <f t="shared" si="22"/>
        <v>233.81000000000003</v>
      </c>
      <c r="AY19" s="71">
        <f t="shared" si="22"/>
        <v>730.6</v>
      </c>
      <c r="AZ19" s="72">
        <f t="shared" si="22"/>
        <v>645.16999999999996</v>
      </c>
      <c r="BA19" s="73">
        <f t="shared" si="22"/>
        <v>1375.7700000000002</v>
      </c>
      <c r="BB19" s="171">
        <f t="shared" si="22"/>
        <v>2031.7899999999997</v>
      </c>
      <c r="BC19" s="172">
        <f t="shared" si="22"/>
        <v>1624.3</v>
      </c>
      <c r="BD19" s="173">
        <f t="shared" si="22"/>
        <v>3656.0900000000006</v>
      </c>
    </row>
    <row r="20" spans="1:56" ht="60" customHeight="1" thickTop="1" x14ac:dyDescent="0.2">
      <c r="I20" s="8"/>
    </row>
    <row r="21" spans="1:56" ht="48" customHeight="1" x14ac:dyDescent="0.2">
      <c r="A21" s="217" t="s">
        <v>53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"/>
    </row>
  </sheetData>
  <mergeCells count="20">
    <mergeCell ref="B7:C7"/>
    <mergeCell ref="A21:Q21"/>
    <mergeCell ref="B6:C6"/>
    <mergeCell ref="F6:G6"/>
    <mergeCell ref="I6:J6"/>
    <mergeCell ref="L6:M6"/>
    <mergeCell ref="O6:Q6"/>
    <mergeCell ref="R6:S6"/>
    <mergeCell ref="U6:V6"/>
    <mergeCell ref="X6:Y6"/>
    <mergeCell ref="AA6:AC6"/>
    <mergeCell ref="AD6:AE6"/>
    <mergeCell ref="AV6:AW6"/>
    <mergeCell ref="AY6:BA6"/>
    <mergeCell ref="BB6:BD6"/>
    <mergeCell ref="AG6:AH6"/>
    <mergeCell ref="AJ6:AK6"/>
    <mergeCell ref="AM6:AO6"/>
    <mergeCell ref="AP6:AQ6"/>
    <mergeCell ref="AS6:AT6"/>
  </mergeCells>
  <pageMargins left="0.7" right="0.7" top="0.75" bottom="0.75" header="0.3" footer="0.3"/>
  <pageSetup paperSize="9" orientation="portrait" verticalDpi="0" r:id="rId1"/>
  <ignoredErrors>
    <ignoredError sqref="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>
      <selection activeCell="E122" sqref="E122"/>
    </sheetView>
  </sheetViews>
  <sheetFormatPr baseColWidth="10" defaultRowHeight="12.75" x14ac:dyDescent="0.2"/>
  <cols>
    <col min="1" max="1" width="11.5703125" customWidth="1"/>
    <col min="2" max="2" width="26.28515625" customWidth="1"/>
    <col min="3" max="3" width="40.7109375" customWidth="1"/>
    <col min="4" max="4" width="25.5703125" customWidth="1"/>
    <col min="5" max="5" width="27" customWidth="1"/>
    <col min="6" max="6" width="46.42578125" bestFit="1" customWidth="1"/>
    <col min="257" max="257" width="11.5703125" customWidth="1"/>
    <col min="258" max="258" width="26.28515625" customWidth="1"/>
    <col min="259" max="259" width="40.7109375" customWidth="1"/>
    <col min="260" max="260" width="25.5703125" customWidth="1"/>
    <col min="261" max="261" width="27" customWidth="1"/>
    <col min="262" max="262" width="17.42578125" customWidth="1"/>
    <col min="513" max="513" width="11.5703125" customWidth="1"/>
    <col min="514" max="514" width="26.28515625" customWidth="1"/>
    <col min="515" max="515" width="40.7109375" customWidth="1"/>
    <col min="516" max="516" width="25.5703125" customWidth="1"/>
    <col min="517" max="517" width="27" customWidth="1"/>
    <col min="518" max="518" width="17.42578125" customWidth="1"/>
    <col min="769" max="769" width="11.5703125" customWidth="1"/>
    <col min="770" max="770" width="26.28515625" customWidth="1"/>
    <col min="771" max="771" width="40.7109375" customWidth="1"/>
    <col min="772" max="772" width="25.5703125" customWidth="1"/>
    <col min="773" max="773" width="27" customWidth="1"/>
    <col min="774" max="774" width="17.42578125" customWidth="1"/>
    <col min="1025" max="1025" width="11.5703125" customWidth="1"/>
    <col min="1026" max="1026" width="26.28515625" customWidth="1"/>
    <col min="1027" max="1027" width="40.7109375" customWidth="1"/>
    <col min="1028" max="1028" width="25.5703125" customWidth="1"/>
    <col min="1029" max="1029" width="27" customWidth="1"/>
    <col min="1030" max="1030" width="17.42578125" customWidth="1"/>
    <col min="1281" max="1281" width="11.5703125" customWidth="1"/>
    <col min="1282" max="1282" width="26.28515625" customWidth="1"/>
    <col min="1283" max="1283" width="40.7109375" customWidth="1"/>
    <col min="1284" max="1284" width="25.5703125" customWidth="1"/>
    <col min="1285" max="1285" width="27" customWidth="1"/>
    <col min="1286" max="1286" width="17.42578125" customWidth="1"/>
    <col min="1537" max="1537" width="11.5703125" customWidth="1"/>
    <col min="1538" max="1538" width="26.28515625" customWidth="1"/>
    <col min="1539" max="1539" width="40.7109375" customWidth="1"/>
    <col min="1540" max="1540" width="25.5703125" customWidth="1"/>
    <col min="1541" max="1541" width="27" customWidth="1"/>
    <col min="1542" max="1542" width="17.42578125" customWidth="1"/>
    <col min="1793" max="1793" width="11.5703125" customWidth="1"/>
    <col min="1794" max="1794" width="26.28515625" customWidth="1"/>
    <col min="1795" max="1795" width="40.7109375" customWidth="1"/>
    <col min="1796" max="1796" width="25.5703125" customWidth="1"/>
    <col min="1797" max="1797" width="27" customWidth="1"/>
    <col min="1798" max="1798" width="17.42578125" customWidth="1"/>
    <col min="2049" max="2049" width="11.5703125" customWidth="1"/>
    <col min="2050" max="2050" width="26.28515625" customWidth="1"/>
    <col min="2051" max="2051" width="40.7109375" customWidth="1"/>
    <col min="2052" max="2052" width="25.5703125" customWidth="1"/>
    <col min="2053" max="2053" width="27" customWidth="1"/>
    <col min="2054" max="2054" width="17.42578125" customWidth="1"/>
    <col min="2305" max="2305" width="11.5703125" customWidth="1"/>
    <col min="2306" max="2306" width="26.28515625" customWidth="1"/>
    <col min="2307" max="2307" width="40.7109375" customWidth="1"/>
    <col min="2308" max="2308" width="25.5703125" customWidth="1"/>
    <col min="2309" max="2309" width="27" customWidth="1"/>
    <col min="2310" max="2310" width="17.42578125" customWidth="1"/>
    <col min="2561" max="2561" width="11.5703125" customWidth="1"/>
    <col min="2562" max="2562" width="26.28515625" customWidth="1"/>
    <col min="2563" max="2563" width="40.7109375" customWidth="1"/>
    <col min="2564" max="2564" width="25.5703125" customWidth="1"/>
    <col min="2565" max="2565" width="27" customWidth="1"/>
    <col min="2566" max="2566" width="17.42578125" customWidth="1"/>
    <col min="2817" max="2817" width="11.5703125" customWidth="1"/>
    <col min="2818" max="2818" width="26.28515625" customWidth="1"/>
    <col min="2819" max="2819" width="40.7109375" customWidth="1"/>
    <col min="2820" max="2820" width="25.5703125" customWidth="1"/>
    <col min="2821" max="2821" width="27" customWidth="1"/>
    <col min="2822" max="2822" width="17.42578125" customWidth="1"/>
    <col min="3073" max="3073" width="11.5703125" customWidth="1"/>
    <col min="3074" max="3074" width="26.28515625" customWidth="1"/>
    <col min="3075" max="3075" width="40.7109375" customWidth="1"/>
    <col min="3076" max="3076" width="25.5703125" customWidth="1"/>
    <col min="3077" max="3077" width="27" customWidth="1"/>
    <col min="3078" max="3078" width="17.42578125" customWidth="1"/>
    <col min="3329" max="3329" width="11.5703125" customWidth="1"/>
    <col min="3330" max="3330" width="26.28515625" customWidth="1"/>
    <col min="3331" max="3331" width="40.7109375" customWidth="1"/>
    <col min="3332" max="3332" width="25.5703125" customWidth="1"/>
    <col min="3333" max="3333" width="27" customWidth="1"/>
    <col min="3334" max="3334" width="17.42578125" customWidth="1"/>
    <col min="3585" max="3585" width="11.5703125" customWidth="1"/>
    <col min="3586" max="3586" width="26.28515625" customWidth="1"/>
    <col min="3587" max="3587" width="40.7109375" customWidth="1"/>
    <col min="3588" max="3588" width="25.5703125" customWidth="1"/>
    <col min="3589" max="3589" width="27" customWidth="1"/>
    <col min="3590" max="3590" width="17.42578125" customWidth="1"/>
    <col min="3841" max="3841" width="11.5703125" customWidth="1"/>
    <col min="3842" max="3842" width="26.28515625" customWidth="1"/>
    <col min="3843" max="3843" width="40.7109375" customWidth="1"/>
    <col min="3844" max="3844" width="25.5703125" customWidth="1"/>
    <col min="3845" max="3845" width="27" customWidth="1"/>
    <col min="3846" max="3846" width="17.42578125" customWidth="1"/>
    <col min="4097" max="4097" width="11.5703125" customWidth="1"/>
    <col min="4098" max="4098" width="26.28515625" customWidth="1"/>
    <col min="4099" max="4099" width="40.7109375" customWidth="1"/>
    <col min="4100" max="4100" width="25.5703125" customWidth="1"/>
    <col min="4101" max="4101" width="27" customWidth="1"/>
    <col min="4102" max="4102" width="17.42578125" customWidth="1"/>
    <col min="4353" max="4353" width="11.5703125" customWidth="1"/>
    <col min="4354" max="4354" width="26.28515625" customWidth="1"/>
    <col min="4355" max="4355" width="40.7109375" customWidth="1"/>
    <col min="4356" max="4356" width="25.5703125" customWidth="1"/>
    <col min="4357" max="4357" width="27" customWidth="1"/>
    <col min="4358" max="4358" width="17.42578125" customWidth="1"/>
    <col min="4609" max="4609" width="11.5703125" customWidth="1"/>
    <col min="4610" max="4610" width="26.28515625" customWidth="1"/>
    <col min="4611" max="4611" width="40.7109375" customWidth="1"/>
    <col min="4612" max="4612" width="25.5703125" customWidth="1"/>
    <col min="4613" max="4613" width="27" customWidth="1"/>
    <col min="4614" max="4614" width="17.42578125" customWidth="1"/>
    <col min="4865" max="4865" width="11.5703125" customWidth="1"/>
    <col min="4866" max="4866" width="26.28515625" customWidth="1"/>
    <col min="4867" max="4867" width="40.7109375" customWidth="1"/>
    <col min="4868" max="4868" width="25.5703125" customWidth="1"/>
    <col min="4869" max="4869" width="27" customWidth="1"/>
    <col min="4870" max="4870" width="17.42578125" customWidth="1"/>
    <col min="5121" max="5121" width="11.5703125" customWidth="1"/>
    <col min="5122" max="5122" width="26.28515625" customWidth="1"/>
    <col min="5123" max="5123" width="40.7109375" customWidth="1"/>
    <col min="5124" max="5124" width="25.5703125" customWidth="1"/>
    <col min="5125" max="5125" width="27" customWidth="1"/>
    <col min="5126" max="5126" width="17.42578125" customWidth="1"/>
    <col min="5377" max="5377" width="11.5703125" customWidth="1"/>
    <col min="5378" max="5378" width="26.28515625" customWidth="1"/>
    <col min="5379" max="5379" width="40.7109375" customWidth="1"/>
    <col min="5380" max="5380" width="25.5703125" customWidth="1"/>
    <col min="5381" max="5381" width="27" customWidth="1"/>
    <col min="5382" max="5382" width="17.42578125" customWidth="1"/>
    <col min="5633" max="5633" width="11.5703125" customWidth="1"/>
    <col min="5634" max="5634" width="26.28515625" customWidth="1"/>
    <col min="5635" max="5635" width="40.7109375" customWidth="1"/>
    <col min="5636" max="5636" width="25.5703125" customWidth="1"/>
    <col min="5637" max="5637" width="27" customWidth="1"/>
    <col min="5638" max="5638" width="17.42578125" customWidth="1"/>
    <col min="5889" max="5889" width="11.5703125" customWidth="1"/>
    <col min="5890" max="5890" width="26.28515625" customWidth="1"/>
    <col min="5891" max="5891" width="40.7109375" customWidth="1"/>
    <col min="5892" max="5892" width="25.5703125" customWidth="1"/>
    <col min="5893" max="5893" width="27" customWidth="1"/>
    <col min="5894" max="5894" width="17.42578125" customWidth="1"/>
    <col min="6145" max="6145" width="11.5703125" customWidth="1"/>
    <col min="6146" max="6146" width="26.28515625" customWidth="1"/>
    <col min="6147" max="6147" width="40.7109375" customWidth="1"/>
    <col min="6148" max="6148" width="25.5703125" customWidth="1"/>
    <col min="6149" max="6149" width="27" customWidth="1"/>
    <col min="6150" max="6150" width="17.42578125" customWidth="1"/>
    <col min="6401" max="6401" width="11.5703125" customWidth="1"/>
    <col min="6402" max="6402" width="26.28515625" customWidth="1"/>
    <col min="6403" max="6403" width="40.7109375" customWidth="1"/>
    <col min="6404" max="6404" width="25.5703125" customWidth="1"/>
    <col min="6405" max="6405" width="27" customWidth="1"/>
    <col min="6406" max="6406" width="17.42578125" customWidth="1"/>
    <col min="6657" max="6657" width="11.5703125" customWidth="1"/>
    <col min="6658" max="6658" width="26.28515625" customWidth="1"/>
    <col min="6659" max="6659" width="40.7109375" customWidth="1"/>
    <col min="6660" max="6660" width="25.5703125" customWidth="1"/>
    <col min="6661" max="6661" width="27" customWidth="1"/>
    <col min="6662" max="6662" width="17.42578125" customWidth="1"/>
    <col min="6913" max="6913" width="11.5703125" customWidth="1"/>
    <col min="6914" max="6914" width="26.28515625" customWidth="1"/>
    <col min="6915" max="6915" width="40.7109375" customWidth="1"/>
    <col min="6916" max="6916" width="25.5703125" customWidth="1"/>
    <col min="6917" max="6917" width="27" customWidth="1"/>
    <col min="6918" max="6918" width="17.42578125" customWidth="1"/>
    <col min="7169" max="7169" width="11.5703125" customWidth="1"/>
    <col min="7170" max="7170" width="26.28515625" customWidth="1"/>
    <col min="7171" max="7171" width="40.7109375" customWidth="1"/>
    <col min="7172" max="7172" width="25.5703125" customWidth="1"/>
    <col min="7173" max="7173" width="27" customWidth="1"/>
    <col min="7174" max="7174" width="17.42578125" customWidth="1"/>
    <col min="7425" max="7425" width="11.5703125" customWidth="1"/>
    <col min="7426" max="7426" width="26.28515625" customWidth="1"/>
    <col min="7427" max="7427" width="40.7109375" customWidth="1"/>
    <col min="7428" max="7428" width="25.5703125" customWidth="1"/>
    <col min="7429" max="7429" width="27" customWidth="1"/>
    <col min="7430" max="7430" width="17.42578125" customWidth="1"/>
    <col min="7681" max="7681" width="11.5703125" customWidth="1"/>
    <col min="7682" max="7682" width="26.28515625" customWidth="1"/>
    <col min="7683" max="7683" width="40.7109375" customWidth="1"/>
    <col min="7684" max="7684" width="25.5703125" customWidth="1"/>
    <col min="7685" max="7685" width="27" customWidth="1"/>
    <col min="7686" max="7686" width="17.42578125" customWidth="1"/>
    <col min="7937" max="7937" width="11.5703125" customWidth="1"/>
    <col min="7938" max="7938" width="26.28515625" customWidth="1"/>
    <col min="7939" max="7939" width="40.7109375" customWidth="1"/>
    <col min="7940" max="7940" width="25.5703125" customWidth="1"/>
    <col min="7941" max="7941" width="27" customWidth="1"/>
    <col min="7942" max="7942" width="17.42578125" customWidth="1"/>
    <col min="8193" max="8193" width="11.5703125" customWidth="1"/>
    <col min="8194" max="8194" width="26.28515625" customWidth="1"/>
    <col min="8195" max="8195" width="40.7109375" customWidth="1"/>
    <col min="8196" max="8196" width="25.5703125" customWidth="1"/>
    <col min="8197" max="8197" width="27" customWidth="1"/>
    <col min="8198" max="8198" width="17.42578125" customWidth="1"/>
    <col min="8449" max="8449" width="11.5703125" customWidth="1"/>
    <col min="8450" max="8450" width="26.28515625" customWidth="1"/>
    <col min="8451" max="8451" width="40.7109375" customWidth="1"/>
    <col min="8452" max="8452" width="25.5703125" customWidth="1"/>
    <col min="8453" max="8453" width="27" customWidth="1"/>
    <col min="8454" max="8454" width="17.42578125" customWidth="1"/>
    <col min="8705" max="8705" width="11.5703125" customWidth="1"/>
    <col min="8706" max="8706" width="26.28515625" customWidth="1"/>
    <col min="8707" max="8707" width="40.7109375" customWidth="1"/>
    <col min="8708" max="8708" width="25.5703125" customWidth="1"/>
    <col min="8709" max="8709" width="27" customWidth="1"/>
    <col min="8710" max="8710" width="17.42578125" customWidth="1"/>
    <col min="8961" max="8961" width="11.5703125" customWidth="1"/>
    <col min="8962" max="8962" width="26.28515625" customWidth="1"/>
    <col min="8963" max="8963" width="40.7109375" customWidth="1"/>
    <col min="8964" max="8964" width="25.5703125" customWidth="1"/>
    <col min="8965" max="8965" width="27" customWidth="1"/>
    <col min="8966" max="8966" width="17.42578125" customWidth="1"/>
    <col min="9217" max="9217" width="11.5703125" customWidth="1"/>
    <col min="9218" max="9218" width="26.28515625" customWidth="1"/>
    <col min="9219" max="9219" width="40.7109375" customWidth="1"/>
    <col min="9220" max="9220" width="25.5703125" customWidth="1"/>
    <col min="9221" max="9221" width="27" customWidth="1"/>
    <col min="9222" max="9222" width="17.42578125" customWidth="1"/>
    <col min="9473" max="9473" width="11.5703125" customWidth="1"/>
    <col min="9474" max="9474" width="26.28515625" customWidth="1"/>
    <col min="9475" max="9475" width="40.7109375" customWidth="1"/>
    <col min="9476" max="9476" width="25.5703125" customWidth="1"/>
    <col min="9477" max="9477" width="27" customWidth="1"/>
    <col min="9478" max="9478" width="17.42578125" customWidth="1"/>
    <col min="9729" max="9729" width="11.5703125" customWidth="1"/>
    <col min="9730" max="9730" width="26.28515625" customWidth="1"/>
    <col min="9731" max="9731" width="40.7109375" customWidth="1"/>
    <col min="9732" max="9732" width="25.5703125" customWidth="1"/>
    <col min="9733" max="9733" width="27" customWidth="1"/>
    <col min="9734" max="9734" width="17.42578125" customWidth="1"/>
    <col min="9985" max="9985" width="11.5703125" customWidth="1"/>
    <col min="9986" max="9986" width="26.28515625" customWidth="1"/>
    <col min="9987" max="9987" width="40.7109375" customWidth="1"/>
    <col min="9988" max="9988" width="25.5703125" customWidth="1"/>
    <col min="9989" max="9989" width="27" customWidth="1"/>
    <col min="9990" max="9990" width="17.42578125" customWidth="1"/>
    <col min="10241" max="10241" width="11.5703125" customWidth="1"/>
    <col min="10242" max="10242" width="26.28515625" customWidth="1"/>
    <col min="10243" max="10243" width="40.7109375" customWidth="1"/>
    <col min="10244" max="10244" width="25.5703125" customWidth="1"/>
    <col min="10245" max="10245" width="27" customWidth="1"/>
    <col min="10246" max="10246" width="17.42578125" customWidth="1"/>
    <col min="10497" max="10497" width="11.5703125" customWidth="1"/>
    <col min="10498" max="10498" width="26.28515625" customWidth="1"/>
    <col min="10499" max="10499" width="40.7109375" customWidth="1"/>
    <col min="10500" max="10500" width="25.5703125" customWidth="1"/>
    <col min="10501" max="10501" width="27" customWidth="1"/>
    <col min="10502" max="10502" width="17.42578125" customWidth="1"/>
    <col min="10753" max="10753" width="11.5703125" customWidth="1"/>
    <col min="10754" max="10754" width="26.28515625" customWidth="1"/>
    <col min="10755" max="10755" width="40.7109375" customWidth="1"/>
    <col min="10756" max="10756" width="25.5703125" customWidth="1"/>
    <col min="10757" max="10757" width="27" customWidth="1"/>
    <col min="10758" max="10758" width="17.42578125" customWidth="1"/>
    <col min="11009" max="11009" width="11.5703125" customWidth="1"/>
    <col min="11010" max="11010" width="26.28515625" customWidth="1"/>
    <col min="11011" max="11011" width="40.7109375" customWidth="1"/>
    <col min="11012" max="11012" width="25.5703125" customWidth="1"/>
    <col min="11013" max="11013" width="27" customWidth="1"/>
    <col min="11014" max="11014" width="17.42578125" customWidth="1"/>
    <col min="11265" max="11265" width="11.5703125" customWidth="1"/>
    <col min="11266" max="11266" width="26.28515625" customWidth="1"/>
    <col min="11267" max="11267" width="40.7109375" customWidth="1"/>
    <col min="11268" max="11268" width="25.5703125" customWidth="1"/>
    <col min="11269" max="11269" width="27" customWidth="1"/>
    <col min="11270" max="11270" width="17.42578125" customWidth="1"/>
    <col min="11521" max="11521" width="11.5703125" customWidth="1"/>
    <col min="11522" max="11522" width="26.28515625" customWidth="1"/>
    <col min="11523" max="11523" width="40.7109375" customWidth="1"/>
    <col min="11524" max="11524" width="25.5703125" customWidth="1"/>
    <col min="11525" max="11525" width="27" customWidth="1"/>
    <col min="11526" max="11526" width="17.42578125" customWidth="1"/>
    <col min="11777" max="11777" width="11.5703125" customWidth="1"/>
    <col min="11778" max="11778" width="26.28515625" customWidth="1"/>
    <col min="11779" max="11779" width="40.7109375" customWidth="1"/>
    <col min="11780" max="11780" width="25.5703125" customWidth="1"/>
    <col min="11781" max="11781" width="27" customWidth="1"/>
    <col min="11782" max="11782" width="17.42578125" customWidth="1"/>
    <col min="12033" max="12033" width="11.5703125" customWidth="1"/>
    <col min="12034" max="12034" width="26.28515625" customWidth="1"/>
    <col min="12035" max="12035" width="40.7109375" customWidth="1"/>
    <col min="12036" max="12036" width="25.5703125" customWidth="1"/>
    <col min="12037" max="12037" width="27" customWidth="1"/>
    <col min="12038" max="12038" width="17.42578125" customWidth="1"/>
    <col min="12289" max="12289" width="11.5703125" customWidth="1"/>
    <col min="12290" max="12290" width="26.28515625" customWidth="1"/>
    <col min="12291" max="12291" width="40.7109375" customWidth="1"/>
    <col min="12292" max="12292" width="25.5703125" customWidth="1"/>
    <col min="12293" max="12293" width="27" customWidth="1"/>
    <col min="12294" max="12294" width="17.42578125" customWidth="1"/>
    <col min="12545" max="12545" width="11.5703125" customWidth="1"/>
    <col min="12546" max="12546" width="26.28515625" customWidth="1"/>
    <col min="12547" max="12547" width="40.7109375" customWidth="1"/>
    <col min="12548" max="12548" width="25.5703125" customWidth="1"/>
    <col min="12549" max="12549" width="27" customWidth="1"/>
    <col min="12550" max="12550" width="17.42578125" customWidth="1"/>
    <col min="12801" max="12801" width="11.5703125" customWidth="1"/>
    <col min="12802" max="12802" width="26.28515625" customWidth="1"/>
    <col min="12803" max="12803" width="40.7109375" customWidth="1"/>
    <col min="12804" max="12804" width="25.5703125" customWidth="1"/>
    <col min="12805" max="12805" width="27" customWidth="1"/>
    <col min="12806" max="12806" width="17.42578125" customWidth="1"/>
    <col min="13057" max="13057" width="11.5703125" customWidth="1"/>
    <col min="13058" max="13058" width="26.28515625" customWidth="1"/>
    <col min="13059" max="13059" width="40.7109375" customWidth="1"/>
    <col min="13060" max="13060" width="25.5703125" customWidth="1"/>
    <col min="13061" max="13061" width="27" customWidth="1"/>
    <col min="13062" max="13062" width="17.42578125" customWidth="1"/>
    <col min="13313" max="13313" width="11.5703125" customWidth="1"/>
    <col min="13314" max="13314" width="26.28515625" customWidth="1"/>
    <col min="13315" max="13315" width="40.7109375" customWidth="1"/>
    <col min="13316" max="13316" width="25.5703125" customWidth="1"/>
    <col min="13317" max="13317" width="27" customWidth="1"/>
    <col min="13318" max="13318" width="17.42578125" customWidth="1"/>
    <col min="13569" max="13569" width="11.5703125" customWidth="1"/>
    <col min="13570" max="13570" width="26.28515625" customWidth="1"/>
    <col min="13571" max="13571" width="40.7109375" customWidth="1"/>
    <col min="13572" max="13572" width="25.5703125" customWidth="1"/>
    <col min="13573" max="13573" width="27" customWidth="1"/>
    <col min="13574" max="13574" width="17.42578125" customWidth="1"/>
    <col min="13825" max="13825" width="11.5703125" customWidth="1"/>
    <col min="13826" max="13826" width="26.28515625" customWidth="1"/>
    <col min="13827" max="13827" width="40.7109375" customWidth="1"/>
    <col min="13828" max="13828" width="25.5703125" customWidth="1"/>
    <col min="13829" max="13829" width="27" customWidth="1"/>
    <col min="13830" max="13830" width="17.42578125" customWidth="1"/>
    <col min="14081" max="14081" width="11.5703125" customWidth="1"/>
    <col min="14082" max="14082" width="26.28515625" customWidth="1"/>
    <col min="14083" max="14083" width="40.7109375" customWidth="1"/>
    <col min="14084" max="14084" width="25.5703125" customWidth="1"/>
    <col min="14085" max="14085" width="27" customWidth="1"/>
    <col min="14086" max="14086" width="17.42578125" customWidth="1"/>
    <col min="14337" max="14337" width="11.5703125" customWidth="1"/>
    <col min="14338" max="14338" width="26.28515625" customWidth="1"/>
    <col min="14339" max="14339" width="40.7109375" customWidth="1"/>
    <col min="14340" max="14340" width="25.5703125" customWidth="1"/>
    <col min="14341" max="14341" width="27" customWidth="1"/>
    <col min="14342" max="14342" width="17.42578125" customWidth="1"/>
    <col min="14593" max="14593" width="11.5703125" customWidth="1"/>
    <col min="14594" max="14594" width="26.28515625" customWidth="1"/>
    <col min="14595" max="14595" width="40.7109375" customWidth="1"/>
    <col min="14596" max="14596" width="25.5703125" customWidth="1"/>
    <col min="14597" max="14597" width="27" customWidth="1"/>
    <col min="14598" max="14598" width="17.42578125" customWidth="1"/>
    <col min="14849" max="14849" width="11.5703125" customWidth="1"/>
    <col min="14850" max="14850" width="26.28515625" customWidth="1"/>
    <col min="14851" max="14851" width="40.7109375" customWidth="1"/>
    <col min="14852" max="14852" width="25.5703125" customWidth="1"/>
    <col min="14853" max="14853" width="27" customWidth="1"/>
    <col min="14854" max="14854" width="17.42578125" customWidth="1"/>
    <col min="15105" max="15105" width="11.5703125" customWidth="1"/>
    <col min="15106" max="15106" width="26.28515625" customWidth="1"/>
    <col min="15107" max="15107" width="40.7109375" customWidth="1"/>
    <col min="15108" max="15108" width="25.5703125" customWidth="1"/>
    <col min="15109" max="15109" width="27" customWidth="1"/>
    <col min="15110" max="15110" width="17.42578125" customWidth="1"/>
    <col min="15361" max="15361" width="11.5703125" customWidth="1"/>
    <col min="15362" max="15362" width="26.28515625" customWidth="1"/>
    <col min="15363" max="15363" width="40.7109375" customWidth="1"/>
    <col min="15364" max="15364" width="25.5703125" customWidth="1"/>
    <col min="15365" max="15365" width="27" customWidth="1"/>
    <col min="15366" max="15366" width="17.42578125" customWidth="1"/>
    <col min="15617" max="15617" width="11.5703125" customWidth="1"/>
    <col min="15618" max="15618" width="26.28515625" customWidth="1"/>
    <col min="15619" max="15619" width="40.7109375" customWidth="1"/>
    <col min="15620" max="15620" width="25.5703125" customWidth="1"/>
    <col min="15621" max="15621" width="27" customWidth="1"/>
    <col min="15622" max="15622" width="17.42578125" customWidth="1"/>
    <col min="15873" max="15873" width="11.5703125" customWidth="1"/>
    <col min="15874" max="15874" width="26.28515625" customWidth="1"/>
    <col min="15875" max="15875" width="40.7109375" customWidth="1"/>
    <col min="15876" max="15876" width="25.5703125" customWidth="1"/>
    <col min="15877" max="15877" width="27" customWidth="1"/>
    <col min="15878" max="15878" width="17.42578125" customWidth="1"/>
    <col min="16129" max="16129" width="11.5703125" customWidth="1"/>
    <col min="16130" max="16130" width="26.28515625" customWidth="1"/>
    <col min="16131" max="16131" width="40.7109375" customWidth="1"/>
    <col min="16132" max="16132" width="25.5703125" customWidth="1"/>
    <col min="16133" max="16133" width="27" customWidth="1"/>
    <col min="16134" max="16134" width="17.42578125" customWidth="1"/>
  </cols>
  <sheetData>
    <row r="1" spans="1:7" ht="15.75" x14ac:dyDescent="0.25">
      <c r="C1" s="74" t="s">
        <v>235</v>
      </c>
    </row>
    <row r="3" spans="1:7" ht="15" x14ac:dyDescent="0.25">
      <c r="B3" s="75" t="s">
        <v>54</v>
      </c>
      <c r="C3" s="75" t="s">
        <v>55</v>
      </c>
      <c r="D3" s="75" t="s">
        <v>56</v>
      </c>
      <c r="E3" s="75" t="s">
        <v>57</v>
      </c>
      <c r="F3" s="75" t="s">
        <v>58</v>
      </c>
      <c r="G3" s="76"/>
    </row>
    <row r="4" spans="1:7" ht="15" x14ac:dyDescent="0.25">
      <c r="B4" s="77" t="s">
        <v>59</v>
      </c>
      <c r="C4" s="77"/>
      <c r="D4" s="77"/>
      <c r="E4" s="77"/>
      <c r="F4" s="78"/>
      <c r="G4" s="79"/>
    </row>
    <row r="5" spans="1:7" ht="15" x14ac:dyDescent="0.25">
      <c r="A5" s="80" t="s">
        <v>60</v>
      </c>
      <c r="B5" t="s">
        <v>81</v>
      </c>
      <c r="C5" t="s">
        <v>82</v>
      </c>
      <c r="D5" s="124" t="s">
        <v>83</v>
      </c>
      <c r="E5" s="176" t="s">
        <v>84</v>
      </c>
      <c r="F5" t="s">
        <v>85</v>
      </c>
      <c r="G5" s="85"/>
    </row>
    <row r="6" spans="1:7" ht="30" x14ac:dyDescent="0.25">
      <c r="A6" s="80" t="s">
        <v>61</v>
      </c>
      <c r="B6" s="81" t="s">
        <v>86</v>
      </c>
      <c r="C6" s="81" t="s">
        <v>87</v>
      </c>
      <c r="D6" s="82">
        <v>668.82</v>
      </c>
      <c r="E6" s="83" t="s">
        <v>88</v>
      </c>
      <c r="F6" s="84" t="s">
        <v>89</v>
      </c>
      <c r="G6" s="85"/>
    </row>
    <row r="7" spans="1:7" ht="30" x14ac:dyDescent="0.25">
      <c r="A7" s="80" t="s">
        <v>62</v>
      </c>
      <c r="B7" s="138" t="s">
        <v>250</v>
      </c>
      <c r="C7" s="138" t="s">
        <v>251</v>
      </c>
      <c r="D7" s="139" t="s">
        <v>252</v>
      </c>
      <c r="E7" s="140" t="s">
        <v>253</v>
      </c>
      <c r="F7" s="141" t="s">
        <v>254</v>
      </c>
      <c r="G7" s="85"/>
    </row>
    <row r="8" spans="1:7" ht="15" x14ac:dyDescent="0.25">
      <c r="A8" s="80" t="s">
        <v>63</v>
      </c>
      <c r="B8" s="138" t="s">
        <v>255</v>
      </c>
      <c r="C8" s="138" t="s">
        <v>256</v>
      </c>
      <c r="D8" s="139">
        <v>153.46</v>
      </c>
      <c r="E8" s="140" t="s">
        <v>257</v>
      </c>
      <c r="F8" s="141" t="s">
        <v>254</v>
      </c>
      <c r="G8" s="85"/>
    </row>
    <row r="9" spans="1:7" ht="64.5" x14ac:dyDescent="0.25">
      <c r="A9" s="80" t="s">
        <v>64</v>
      </c>
      <c r="B9" s="138" t="s">
        <v>258</v>
      </c>
      <c r="C9" s="177" t="s">
        <v>259</v>
      </c>
      <c r="D9" s="139" t="s">
        <v>260</v>
      </c>
      <c r="E9" s="140"/>
      <c r="F9" s="141"/>
      <c r="G9" s="85"/>
    </row>
    <row r="10" spans="1:7" ht="15" x14ac:dyDescent="0.25">
      <c r="A10" s="88"/>
      <c r="B10" s="89"/>
      <c r="C10" s="89"/>
      <c r="D10" s="90"/>
      <c r="E10" s="91"/>
      <c r="F10" s="92"/>
      <c r="G10" s="85"/>
    </row>
    <row r="11" spans="1:7" s="94" customFormat="1" ht="15.75" customHeight="1" x14ac:dyDescent="0.25">
      <c r="A11"/>
      <c r="B11" s="77" t="s">
        <v>65</v>
      </c>
      <c r="C11" s="93"/>
      <c r="D11" s="78"/>
      <c r="E11" s="78"/>
      <c r="F11" s="77"/>
    </row>
    <row r="12" spans="1:7" s="94" customFormat="1" ht="13.5" customHeight="1" x14ac:dyDescent="0.25">
      <c r="A12" s="80" t="s">
        <v>60</v>
      </c>
      <c r="B12" s="138" t="s">
        <v>318</v>
      </c>
      <c r="C12" s="138" t="s">
        <v>319</v>
      </c>
      <c r="D12" s="139">
        <v>157.08000000000001</v>
      </c>
      <c r="E12" s="140" t="s">
        <v>320</v>
      </c>
      <c r="F12" s="141" t="s">
        <v>321</v>
      </c>
      <c r="G12" s="95"/>
    </row>
    <row r="13" spans="1:7" s="94" customFormat="1" ht="60" x14ac:dyDescent="0.25">
      <c r="A13" s="80" t="s">
        <v>61</v>
      </c>
      <c r="B13" s="138" t="s">
        <v>322</v>
      </c>
      <c r="C13" s="138" t="s">
        <v>323</v>
      </c>
      <c r="D13" s="139">
        <v>1044.76</v>
      </c>
      <c r="E13" s="140" t="s">
        <v>324</v>
      </c>
      <c r="F13" s="141" t="s">
        <v>321</v>
      </c>
      <c r="G13" s="95"/>
    </row>
    <row r="14" spans="1:7" s="94" customFormat="1" ht="15" x14ac:dyDescent="0.25">
      <c r="A14" s="80" t="s">
        <v>62</v>
      </c>
      <c r="B14" s="138" t="s">
        <v>325</v>
      </c>
      <c r="C14" s="138" t="s">
        <v>326</v>
      </c>
      <c r="D14" s="139">
        <v>95.03</v>
      </c>
      <c r="E14" s="140" t="s">
        <v>327</v>
      </c>
      <c r="F14" s="141" t="s">
        <v>321</v>
      </c>
      <c r="G14" s="95"/>
    </row>
    <row r="15" spans="1:7" ht="15" x14ac:dyDescent="0.25">
      <c r="D15" s="96"/>
      <c r="G15" s="85"/>
    </row>
    <row r="16" spans="1:7" ht="15" x14ac:dyDescent="0.25">
      <c r="B16" s="77" t="s">
        <v>66</v>
      </c>
      <c r="C16" s="78"/>
      <c r="D16" s="78"/>
      <c r="E16" s="78"/>
      <c r="F16" s="78"/>
      <c r="G16" s="97"/>
    </row>
    <row r="17" spans="1:7" ht="30" x14ac:dyDescent="0.25">
      <c r="A17" s="80" t="s">
        <v>60</v>
      </c>
      <c r="B17" s="142" t="s">
        <v>207</v>
      </c>
      <c r="C17" s="142" t="s">
        <v>208</v>
      </c>
      <c r="D17" s="143" t="s">
        <v>80</v>
      </c>
      <c r="E17" s="144" t="s">
        <v>77</v>
      </c>
      <c r="F17" s="132" t="s">
        <v>96</v>
      </c>
      <c r="G17" s="85"/>
    </row>
    <row r="18" spans="1:7" ht="30" x14ac:dyDescent="0.25">
      <c r="A18" s="80" t="s">
        <v>60</v>
      </c>
      <c r="B18" s="142" t="s">
        <v>209</v>
      </c>
      <c r="C18" s="142" t="s">
        <v>210</v>
      </c>
      <c r="D18" s="143" t="s">
        <v>80</v>
      </c>
      <c r="E18" s="144" t="s">
        <v>77</v>
      </c>
      <c r="F18" s="132" t="s">
        <v>96</v>
      </c>
      <c r="G18" s="85"/>
    </row>
    <row r="19" spans="1:7" ht="30" x14ac:dyDescent="0.25">
      <c r="A19" s="80" t="s">
        <v>61</v>
      </c>
      <c r="B19" s="142" t="s">
        <v>211</v>
      </c>
      <c r="C19" s="126" t="s">
        <v>212</v>
      </c>
      <c r="D19" s="143" t="s">
        <v>213</v>
      </c>
      <c r="E19" s="151" t="s">
        <v>214</v>
      </c>
      <c r="F19" s="198" t="s">
        <v>345</v>
      </c>
    </row>
    <row r="20" spans="1:7" ht="51" x14ac:dyDescent="0.25">
      <c r="A20" s="80" t="s">
        <v>62</v>
      </c>
      <c r="B20" s="196" t="s">
        <v>328</v>
      </c>
      <c r="C20" s="138" t="s">
        <v>329</v>
      </c>
      <c r="D20" s="197" t="s">
        <v>330</v>
      </c>
      <c r="E20" s="195" t="s">
        <v>331</v>
      </c>
      <c r="F20" s="200" t="s">
        <v>344</v>
      </c>
    </row>
    <row r="21" spans="1:7" ht="30" x14ac:dyDescent="0.25">
      <c r="A21" s="80" t="s">
        <v>63</v>
      </c>
      <c r="B21" s="196" t="s">
        <v>332</v>
      </c>
      <c r="C21" s="138" t="s">
        <v>333</v>
      </c>
      <c r="D21" s="197" t="s">
        <v>334</v>
      </c>
      <c r="E21" s="195" t="s">
        <v>77</v>
      </c>
      <c r="F21" s="200" t="s">
        <v>96</v>
      </c>
    </row>
    <row r="22" spans="1:7" ht="30" x14ac:dyDescent="0.25">
      <c r="A22" s="80" t="s">
        <v>64</v>
      </c>
      <c r="B22" s="196" t="s">
        <v>335</v>
      </c>
      <c r="C22" s="138" t="s">
        <v>336</v>
      </c>
      <c r="D22" s="197" t="s">
        <v>337</v>
      </c>
      <c r="E22" s="195" t="s">
        <v>214</v>
      </c>
      <c r="F22" s="200" t="s">
        <v>343</v>
      </c>
    </row>
    <row r="23" spans="1:7" ht="30" x14ac:dyDescent="0.25">
      <c r="A23" s="80" t="s">
        <v>120</v>
      </c>
      <c r="B23" s="196" t="s">
        <v>338</v>
      </c>
      <c r="C23" s="138" t="s">
        <v>339</v>
      </c>
      <c r="D23" s="197" t="s">
        <v>340</v>
      </c>
      <c r="E23" s="195" t="s">
        <v>77</v>
      </c>
      <c r="F23" s="199" t="s">
        <v>96</v>
      </c>
    </row>
    <row r="24" spans="1:7" ht="30" x14ac:dyDescent="0.25">
      <c r="A24" s="80" t="s">
        <v>121</v>
      </c>
      <c r="B24" s="196" t="s">
        <v>341</v>
      </c>
      <c r="C24" s="138" t="s">
        <v>342</v>
      </c>
      <c r="D24" s="197" t="s">
        <v>334</v>
      </c>
      <c r="E24" s="195" t="s">
        <v>77</v>
      </c>
      <c r="F24" s="199" t="s">
        <v>96</v>
      </c>
    </row>
    <row r="25" spans="1:7" ht="15" x14ac:dyDescent="0.25">
      <c r="A25" s="80" t="s">
        <v>122</v>
      </c>
      <c r="B25" s="81"/>
      <c r="C25" s="81"/>
      <c r="D25" s="82"/>
      <c r="E25" s="83"/>
      <c r="F25" s="84"/>
    </row>
    <row r="27" spans="1:7" ht="15" x14ac:dyDescent="0.25">
      <c r="B27" s="77" t="s">
        <v>67</v>
      </c>
      <c r="C27" s="78"/>
      <c r="D27" s="78"/>
      <c r="E27" s="78"/>
      <c r="F27" s="78"/>
    </row>
    <row r="28" spans="1:7" ht="30" x14ac:dyDescent="0.25">
      <c r="A28" s="80" t="s">
        <v>60</v>
      </c>
      <c r="B28" s="129" t="s">
        <v>130</v>
      </c>
      <c r="C28" s="129" t="s">
        <v>131</v>
      </c>
      <c r="D28" s="136" t="s">
        <v>132</v>
      </c>
      <c r="E28" s="128" t="s">
        <v>133</v>
      </c>
      <c r="F28" s="129" t="s">
        <v>96</v>
      </c>
    </row>
    <row r="29" spans="1:7" ht="30" x14ac:dyDescent="0.25">
      <c r="A29" s="80" t="s">
        <v>60</v>
      </c>
      <c r="B29" s="126" t="s">
        <v>134</v>
      </c>
      <c r="C29" s="126" t="s">
        <v>135</v>
      </c>
      <c r="D29" s="127" t="s">
        <v>132</v>
      </c>
      <c r="E29" s="128" t="s">
        <v>133</v>
      </c>
      <c r="F29" s="129" t="s">
        <v>96</v>
      </c>
    </row>
    <row r="30" spans="1:7" ht="30" x14ac:dyDescent="0.25">
      <c r="A30" s="80" t="s">
        <v>61</v>
      </c>
      <c r="B30" s="126" t="s">
        <v>136</v>
      </c>
      <c r="C30" s="126" t="s">
        <v>137</v>
      </c>
      <c r="D30" s="127" t="s">
        <v>132</v>
      </c>
      <c r="E30" s="128" t="s">
        <v>133</v>
      </c>
      <c r="F30" s="129" t="s">
        <v>96</v>
      </c>
    </row>
    <row r="31" spans="1:7" ht="30" x14ac:dyDescent="0.25">
      <c r="A31" s="80" t="s">
        <v>62</v>
      </c>
      <c r="B31" s="126" t="s">
        <v>138</v>
      </c>
      <c r="C31" s="126" t="s">
        <v>139</v>
      </c>
      <c r="D31" s="127" t="s">
        <v>140</v>
      </c>
      <c r="E31" s="128" t="s">
        <v>133</v>
      </c>
      <c r="F31" s="129" t="s">
        <v>96</v>
      </c>
    </row>
    <row r="32" spans="1:7" ht="30" x14ac:dyDescent="0.25">
      <c r="A32" s="80" t="s">
        <v>63</v>
      </c>
      <c r="B32" s="126" t="s">
        <v>141</v>
      </c>
      <c r="C32" s="126" t="s">
        <v>142</v>
      </c>
      <c r="D32" s="127" t="s">
        <v>132</v>
      </c>
      <c r="E32" s="132" t="s">
        <v>133</v>
      </c>
      <c r="F32" s="133" t="s">
        <v>96</v>
      </c>
    </row>
    <row r="33" spans="1:6" ht="15" x14ac:dyDescent="0.25">
      <c r="A33" s="80" t="s">
        <v>64</v>
      </c>
      <c r="B33" s="126" t="s">
        <v>143</v>
      </c>
      <c r="C33" s="126" t="s">
        <v>144</v>
      </c>
      <c r="D33" s="127" t="s">
        <v>132</v>
      </c>
      <c r="E33" s="128" t="s">
        <v>133</v>
      </c>
      <c r="F33" s="129" t="s">
        <v>96</v>
      </c>
    </row>
    <row r="34" spans="1:6" ht="30" x14ac:dyDescent="0.25">
      <c r="A34" s="80" t="s">
        <v>120</v>
      </c>
      <c r="B34" s="126" t="s">
        <v>145</v>
      </c>
      <c r="C34" s="126" t="s">
        <v>146</v>
      </c>
      <c r="D34" s="127" t="s">
        <v>132</v>
      </c>
      <c r="E34" s="128" t="s">
        <v>133</v>
      </c>
      <c r="F34" s="129" t="s">
        <v>96</v>
      </c>
    </row>
    <row r="35" spans="1:6" ht="15" x14ac:dyDescent="0.25">
      <c r="A35" s="80" t="s">
        <v>121</v>
      </c>
      <c r="B35" s="126" t="s">
        <v>147</v>
      </c>
      <c r="C35" s="126" t="s">
        <v>148</v>
      </c>
      <c r="D35" s="127" t="s">
        <v>132</v>
      </c>
      <c r="E35" s="128" t="s">
        <v>133</v>
      </c>
      <c r="F35" s="129" t="s">
        <v>96</v>
      </c>
    </row>
    <row r="36" spans="1:6" ht="30" x14ac:dyDescent="0.25">
      <c r="A36" s="80" t="s">
        <v>122</v>
      </c>
      <c r="B36" s="126" t="s">
        <v>149</v>
      </c>
      <c r="C36" s="126" t="s">
        <v>150</v>
      </c>
      <c r="D36" s="127" t="s">
        <v>132</v>
      </c>
      <c r="E36" s="128" t="s">
        <v>133</v>
      </c>
      <c r="F36" s="129" t="s">
        <v>96</v>
      </c>
    </row>
    <row r="37" spans="1:6" ht="15" x14ac:dyDescent="0.25">
      <c r="A37" s="80" t="s">
        <v>123</v>
      </c>
      <c r="B37" s="126" t="s">
        <v>151</v>
      </c>
      <c r="C37" s="126" t="s">
        <v>152</v>
      </c>
      <c r="D37" s="127" t="s">
        <v>132</v>
      </c>
      <c r="E37" s="128" t="s">
        <v>133</v>
      </c>
      <c r="F37" s="129" t="s">
        <v>96</v>
      </c>
    </row>
    <row r="38" spans="1:6" ht="45" x14ac:dyDescent="0.25">
      <c r="A38" s="80" t="s">
        <v>124</v>
      </c>
      <c r="B38" s="126" t="s">
        <v>153</v>
      </c>
      <c r="C38" s="126" t="s">
        <v>154</v>
      </c>
      <c r="D38" s="127" t="s">
        <v>132</v>
      </c>
      <c r="E38" s="128" t="s">
        <v>133</v>
      </c>
      <c r="F38" s="129" t="s">
        <v>96</v>
      </c>
    </row>
    <row r="39" spans="1:6" ht="30" x14ac:dyDescent="0.25">
      <c r="A39" s="80" t="s">
        <v>125</v>
      </c>
      <c r="B39" s="137" t="s">
        <v>176</v>
      </c>
      <c r="C39" s="137" t="s">
        <v>177</v>
      </c>
      <c r="D39" s="136" t="s">
        <v>132</v>
      </c>
      <c r="E39" s="128" t="s">
        <v>178</v>
      </c>
      <c r="F39" s="129" t="s">
        <v>96</v>
      </c>
    </row>
    <row r="40" spans="1:6" ht="30" x14ac:dyDescent="0.25">
      <c r="A40" s="80" t="s">
        <v>126</v>
      </c>
      <c r="B40" s="126" t="s">
        <v>179</v>
      </c>
      <c r="C40" s="126" t="s">
        <v>180</v>
      </c>
      <c r="D40" s="127" t="s">
        <v>132</v>
      </c>
      <c r="E40" s="128" t="s">
        <v>178</v>
      </c>
      <c r="F40" s="129" t="s">
        <v>96</v>
      </c>
    </row>
    <row r="41" spans="1:6" ht="30" x14ac:dyDescent="0.25">
      <c r="A41" s="80" t="s">
        <v>127</v>
      </c>
      <c r="B41" s="126" t="s">
        <v>181</v>
      </c>
      <c r="C41" s="126" t="s">
        <v>182</v>
      </c>
      <c r="D41" s="127" t="s">
        <v>132</v>
      </c>
      <c r="E41" s="128" t="s">
        <v>178</v>
      </c>
      <c r="F41" s="129" t="s">
        <v>96</v>
      </c>
    </row>
    <row r="42" spans="1:6" ht="30" x14ac:dyDescent="0.25">
      <c r="A42" s="80" t="s">
        <v>128</v>
      </c>
      <c r="B42" s="126" t="s">
        <v>183</v>
      </c>
      <c r="C42" s="126" t="s">
        <v>184</v>
      </c>
      <c r="D42" s="127" t="s">
        <v>132</v>
      </c>
      <c r="E42" s="128" t="s">
        <v>178</v>
      </c>
      <c r="F42" s="129" t="s">
        <v>96</v>
      </c>
    </row>
    <row r="43" spans="1:6" ht="30" x14ac:dyDescent="0.25">
      <c r="A43" s="80" t="s">
        <v>129</v>
      </c>
      <c r="B43" s="126" t="s">
        <v>185</v>
      </c>
      <c r="C43" s="126" t="s">
        <v>186</v>
      </c>
      <c r="D43" s="127" t="s">
        <v>132</v>
      </c>
      <c r="E43" s="132" t="s">
        <v>178</v>
      </c>
      <c r="F43" s="133" t="s">
        <v>96</v>
      </c>
    </row>
    <row r="44" spans="1:6" ht="30" x14ac:dyDescent="0.25">
      <c r="A44" s="80" t="s">
        <v>160</v>
      </c>
      <c r="B44" s="126" t="s">
        <v>187</v>
      </c>
      <c r="C44" s="126" t="s">
        <v>188</v>
      </c>
      <c r="D44" s="127" t="s">
        <v>132</v>
      </c>
      <c r="E44" s="132" t="s">
        <v>178</v>
      </c>
      <c r="F44" s="133" t="s">
        <v>96</v>
      </c>
    </row>
    <row r="45" spans="1:6" ht="30" x14ac:dyDescent="0.25">
      <c r="A45" s="80" t="s">
        <v>161</v>
      </c>
      <c r="B45" s="126" t="s">
        <v>189</v>
      </c>
      <c r="C45" s="126" t="s">
        <v>190</v>
      </c>
      <c r="D45" s="127" t="s">
        <v>132</v>
      </c>
      <c r="E45" s="132" t="s">
        <v>178</v>
      </c>
      <c r="F45" s="133" t="s">
        <v>96</v>
      </c>
    </row>
    <row r="46" spans="1:6" ht="30" x14ac:dyDescent="0.25">
      <c r="A46" s="80" t="s">
        <v>162</v>
      </c>
      <c r="B46" s="126" t="s">
        <v>191</v>
      </c>
      <c r="C46" s="126" t="s">
        <v>192</v>
      </c>
      <c r="D46" s="127" t="s">
        <v>132</v>
      </c>
      <c r="E46" s="132" t="s">
        <v>178</v>
      </c>
      <c r="F46" s="133" t="s">
        <v>96</v>
      </c>
    </row>
    <row r="47" spans="1:6" ht="30" x14ac:dyDescent="0.25">
      <c r="A47" s="80" t="s">
        <v>163</v>
      </c>
      <c r="B47" s="126" t="s">
        <v>193</v>
      </c>
      <c r="C47" s="126" t="s">
        <v>194</v>
      </c>
      <c r="D47" s="127" t="s">
        <v>132</v>
      </c>
      <c r="E47" s="132" t="s">
        <v>178</v>
      </c>
      <c r="F47" s="133" t="s">
        <v>96</v>
      </c>
    </row>
    <row r="48" spans="1:6" ht="30" x14ac:dyDescent="0.25">
      <c r="A48" s="80" t="s">
        <v>164</v>
      </c>
      <c r="B48" s="126" t="s">
        <v>195</v>
      </c>
      <c r="C48" s="126" t="s">
        <v>196</v>
      </c>
      <c r="D48" s="127" t="s">
        <v>132</v>
      </c>
      <c r="E48" s="132" t="s">
        <v>178</v>
      </c>
      <c r="F48" s="133" t="s">
        <v>96</v>
      </c>
    </row>
    <row r="49" spans="1:6" ht="30" x14ac:dyDescent="0.25">
      <c r="A49" s="80" t="s">
        <v>165</v>
      </c>
      <c r="B49" s="126" t="s">
        <v>197</v>
      </c>
      <c r="C49" s="126" t="s">
        <v>198</v>
      </c>
      <c r="D49" s="127" t="s">
        <v>132</v>
      </c>
      <c r="E49" s="132" t="s">
        <v>178</v>
      </c>
      <c r="F49" s="133" t="s">
        <v>96</v>
      </c>
    </row>
    <row r="50" spans="1:6" ht="30" x14ac:dyDescent="0.25">
      <c r="A50" s="80" t="s">
        <v>166</v>
      </c>
      <c r="B50" s="126" t="s">
        <v>199</v>
      </c>
      <c r="C50" s="126" t="s">
        <v>200</v>
      </c>
      <c r="D50" s="127" t="s">
        <v>132</v>
      </c>
      <c r="E50" s="132" t="s">
        <v>178</v>
      </c>
      <c r="F50" s="133" t="s">
        <v>96</v>
      </c>
    </row>
    <row r="51" spans="1:6" ht="30" x14ac:dyDescent="0.25">
      <c r="A51" s="80" t="s">
        <v>167</v>
      </c>
      <c r="B51" s="126" t="s">
        <v>201</v>
      </c>
      <c r="C51" s="126" t="s">
        <v>202</v>
      </c>
      <c r="D51" s="127" t="s">
        <v>132</v>
      </c>
      <c r="E51" s="132" t="s">
        <v>178</v>
      </c>
      <c r="F51" s="133" t="s">
        <v>96</v>
      </c>
    </row>
    <row r="52" spans="1:6" ht="30" x14ac:dyDescent="0.25">
      <c r="A52" s="80" t="s">
        <v>168</v>
      </c>
      <c r="B52" s="126" t="s">
        <v>203</v>
      </c>
      <c r="C52" s="126" t="s">
        <v>204</v>
      </c>
      <c r="D52" s="127" t="s">
        <v>205</v>
      </c>
      <c r="E52" s="132" t="s">
        <v>206</v>
      </c>
      <c r="F52" s="133" t="s">
        <v>96</v>
      </c>
    </row>
    <row r="53" spans="1:6" ht="30" x14ac:dyDescent="0.25">
      <c r="A53" s="80" t="s">
        <v>169</v>
      </c>
      <c r="B53" s="138" t="s">
        <v>284</v>
      </c>
      <c r="C53" s="138" t="s">
        <v>285</v>
      </c>
      <c r="D53" s="139" t="s">
        <v>132</v>
      </c>
      <c r="E53" s="140" t="s">
        <v>178</v>
      </c>
      <c r="F53" s="141" t="s">
        <v>96</v>
      </c>
    </row>
    <row r="54" spans="1:6" ht="30" x14ac:dyDescent="0.25">
      <c r="A54" s="80" t="s">
        <v>170</v>
      </c>
      <c r="B54" s="138" t="s">
        <v>286</v>
      </c>
      <c r="C54" s="138" t="s">
        <v>287</v>
      </c>
      <c r="D54" s="139" t="s">
        <v>132</v>
      </c>
      <c r="E54" s="140" t="s">
        <v>178</v>
      </c>
      <c r="F54" s="141" t="s">
        <v>96</v>
      </c>
    </row>
    <row r="55" spans="1:6" ht="30" x14ac:dyDescent="0.25">
      <c r="A55" s="80" t="s">
        <v>171</v>
      </c>
      <c r="B55" s="138" t="s">
        <v>288</v>
      </c>
      <c r="C55" s="138" t="s">
        <v>177</v>
      </c>
      <c r="D55" s="139" t="s">
        <v>132</v>
      </c>
      <c r="E55" s="140" t="s">
        <v>178</v>
      </c>
      <c r="F55" s="141" t="s">
        <v>96</v>
      </c>
    </row>
    <row r="56" spans="1:6" ht="30" x14ac:dyDescent="0.25">
      <c r="A56" s="80" t="s">
        <v>172</v>
      </c>
      <c r="B56" s="138" t="s">
        <v>289</v>
      </c>
      <c r="C56" s="138" t="s">
        <v>290</v>
      </c>
      <c r="D56" s="139" t="s">
        <v>132</v>
      </c>
      <c r="E56" s="194" t="s">
        <v>178</v>
      </c>
      <c r="F56" s="178" t="s">
        <v>96</v>
      </c>
    </row>
    <row r="57" spans="1:6" ht="45" x14ac:dyDescent="0.25">
      <c r="A57" s="80" t="s">
        <v>173</v>
      </c>
      <c r="B57" s="138" t="s">
        <v>291</v>
      </c>
      <c r="C57" s="138" t="s">
        <v>292</v>
      </c>
      <c r="D57" s="139" t="s">
        <v>132</v>
      </c>
      <c r="E57" s="194" t="s">
        <v>178</v>
      </c>
      <c r="F57" s="178" t="s">
        <v>96</v>
      </c>
    </row>
    <row r="58" spans="1:6" ht="30" x14ac:dyDescent="0.25">
      <c r="A58" s="80" t="s">
        <v>174</v>
      </c>
      <c r="B58" s="138" t="s">
        <v>293</v>
      </c>
      <c r="C58" s="138" t="s">
        <v>294</v>
      </c>
      <c r="D58" s="139" t="s">
        <v>132</v>
      </c>
      <c r="E58" s="194" t="s">
        <v>178</v>
      </c>
      <c r="F58" s="178" t="s">
        <v>96</v>
      </c>
    </row>
    <row r="59" spans="1:6" ht="45" x14ac:dyDescent="0.25">
      <c r="A59" s="80" t="s">
        <v>175</v>
      </c>
      <c r="B59" s="138" t="s">
        <v>295</v>
      </c>
      <c r="C59" s="138" t="s">
        <v>296</v>
      </c>
      <c r="D59" s="139" t="s">
        <v>132</v>
      </c>
      <c r="E59" s="194" t="s">
        <v>178</v>
      </c>
      <c r="F59" s="178" t="s">
        <v>96</v>
      </c>
    </row>
    <row r="61" spans="1:6" ht="15" x14ac:dyDescent="0.25">
      <c r="B61" s="100" t="s">
        <v>68</v>
      </c>
      <c r="C61" s="101"/>
      <c r="D61" s="101"/>
      <c r="E61" s="101"/>
      <c r="F61" s="101"/>
    </row>
    <row r="62" spans="1:6" ht="45" x14ac:dyDescent="0.25">
      <c r="A62" s="80" t="s">
        <v>60</v>
      </c>
      <c r="B62" s="147" t="s">
        <v>75</v>
      </c>
      <c r="C62" s="147" t="s">
        <v>76</v>
      </c>
      <c r="D62" s="148" t="s">
        <v>80</v>
      </c>
      <c r="E62" s="149" t="s">
        <v>77</v>
      </c>
      <c r="F62" s="133" t="s">
        <v>346</v>
      </c>
    </row>
    <row r="63" spans="1:6" ht="30" x14ac:dyDescent="0.25">
      <c r="A63" s="80" t="s">
        <v>61</v>
      </c>
      <c r="B63" s="147" t="s">
        <v>78</v>
      </c>
      <c r="C63" s="147" t="s">
        <v>79</v>
      </c>
      <c r="D63" s="148" t="s">
        <v>80</v>
      </c>
      <c r="E63" s="149" t="s">
        <v>77</v>
      </c>
      <c r="F63" s="133" t="s">
        <v>346</v>
      </c>
    </row>
    <row r="64" spans="1:6" ht="30" x14ac:dyDescent="0.25">
      <c r="A64" s="80" t="s">
        <v>62</v>
      </c>
      <c r="B64" s="150" t="s">
        <v>102</v>
      </c>
      <c r="C64" s="150" t="s">
        <v>103</v>
      </c>
      <c r="D64" s="134" t="s">
        <v>104</v>
      </c>
      <c r="E64" s="135" t="s">
        <v>77</v>
      </c>
      <c r="F64" s="134" t="s">
        <v>96</v>
      </c>
    </row>
    <row r="65" spans="1:6" ht="45" x14ac:dyDescent="0.25">
      <c r="A65" s="80" t="s">
        <v>63</v>
      </c>
      <c r="B65" s="150" t="s">
        <v>105</v>
      </c>
      <c r="C65" s="150" t="s">
        <v>106</v>
      </c>
      <c r="D65" s="134" t="s">
        <v>104</v>
      </c>
      <c r="E65" s="135" t="s">
        <v>77</v>
      </c>
      <c r="F65" s="134" t="s">
        <v>96</v>
      </c>
    </row>
    <row r="66" spans="1:6" ht="67.5" customHeight="1" x14ac:dyDescent="0.25">
      <c r="A66" s="221" t="s">
        <v>64</v>
      </c>
      <c r="B66" s="223" t="s">
        <v>107</v>
      </c>
      <c r="C66" s="223" t="s">
        <v>108</v>
      </c>
      <c r="D66" s="134" t="s">
        <v>109</v>
      </c>
      <c r="E66" s="135" t="s">
        <v>110</v>
      </c>
      <c r="F66" s="201" t="s">
        <v>111</v>
      </c>
    </row>
    <row r="67" spans="1:6" ht="26.25" customHeight="1" x14ac:dyDescent="0.25">
      <c r="A67" s="222"/>
      <c r="B67" s="224"/>
      <c r="C67" s="224"/>
      <c r="D67" s="134" t="s">
        <v>112</v>
      </c>
      <c r="E67" s="135" t="s">
        <v>113</v>
      </c>
      <c r="F67" s="201" t="s">
        <v>96</v>
      </c>
    </row>
    <row r="68" spans="1:6" ht="30" x14ac:dyDescent="0.25">
      <c r="A68" s="80" t="s">
        <v>120</v>
      </c>
      <c r="B68" s="151" t="s">
        <v>114</v>
      </c>
      <c r="C68" s="151" t="s">
        <v>115</v>
      </c>
      <c r="D68" s="134" t="s">
        <v>104</v>
      </c>
      <c r="E68" s="135" t="s">
        <v>77</v>
      </c>
      <c r="F68" s="201" t="s">
        <v>96</v>
      </c>
    </row>
    <row r="69" spans="1:6" ht="22.5" customHeight="1" x14ac:dyDescent="0.25">
      <c r="A69" s="221" t="s">
        <v>121</v>
      </c>
      <c r="B69" s="223" t="s">
        <v>116</v>
      </c>
      <c r="C69" s="223" t="s">
        <v>117</v>
      </c>
      <c r="D69" s="134" t="s">
        <v>118</v>
      </c>
      <c r="E69" s="135" t="s">
        <v>110</v>
      </c>
      <c r="F69" s="201" t="s">
        <v>111</v>
      </c>
    </row>
    <row r="70" spans="1:6" ht="12.75" customHeight="1" x14ac:dyDescent="0.25">
      <c r="A70" s="222"/>
      <c r="B70" s="224"/>
      <c r="C70" s="224"/>
      <c r="D70" s="134" t="s">
        <v>119</v>
      </c>
      <c r="E70" s="135" t="s">
        <v>113</v>
      </c>
      <c r="F70" s="201" t="s">
        <v>96</v>
      </c>
    </row>
    <row r="71" spans="1:6" ht="30" x14ac:dyDescent="0.25">
      <c r="A71" s="80" t="s">
        <v>122</v>
      </c>
      <c r="B71" s="152" t="s">
        <v>155</v>
      </c>
      <c r="C71" s="152" t="s">
        <v>156</v>
      </c>
      <c r="D71" s="130" t="s">
        <v>80</v>
      </c>
      <c r="E71" s="131" t="s">
        <v>77</v>
      </c>
      <c r="F71" s="202" t="s">
        <v>96</v>
      </c>
    </row>
    <row r="72" spans="1:6" ht="45" x14ac:dyDescent="0.25">
      <c r="A72" s="80" t="s">
        <v>123</v>
      </c>
      <c r="B72" s="152" t="s">
        <v>157</v>
      </c>
      <c r="C72" s="152" t="s">
        <v>158</v>
      </c>
      <c r="D72" s="130" t="s">
        <v>80</v>
      </c>
      <c r="E72" s="131" t="s">
        <v>159</v>
      </c>
      <c r="F72" s="202" t="s">
        <v>96</v>
      </c>
    </row>
    <row r="74" spans="1:6" ht="15" x14ac:dyDescent="0.25">
      <c r="B74" s="100" t="s">
        <v>69</v>
      </c>
      <c r="C74" s="101"/>
      <c r="D74" s="101"/>
      <c r="E74" s="101"/>
      <c r="F74" s="101"/>
    </row>
    <row r="75" spans="1:6" ht="60" x14ac:dyDescent="0.25">
      <c r="A75" s="98" t="s">
        <v>60</v>
      </c>
      <c r="B75" s="133" t="s">
        <v>215</v>
      </c>
      <c r="C75" s="133" t="s">
        <v>216</v>
      </c>
      <c r="D75" s="133" t="s">
        <v>217</v>
      </c>
      <c r="E75" s="133" t="s">
        <v>95</v>
      </c>
      <c r="F75" s="133" t="s">
        <v>74</v>
      </c>
    </row>
    <row r="76" spans="1:6" ht="30" x14ac:dyDescent="0.25">
      <c r="A76" s="98" t="s">
        <v>61</v>
      </c>
      <c r="B76" s="133" t="s">
        <v>218</v>
      </c>
      <c r="C76" s="133" t="s">
        <v>219</v>
      </c>
      <c r="D76" s="133" t="s">
        <v>217</v>
      </c>
      <c r="E76" s="133" t="s">
        <v>220</v>
      </c>
      <c r="F76" s="129" t="s">
        <v>220</v>
      </c>
    </row>
    <row r="77" spans="1:6" ht="45" x14ac:dyDescent="0.25">
      <c r="A77" s="98" t="s">
        <v>62</v>
      </c>
      <c r="B77" s="126" t="s">
        <v>221</v>
      </c>
      <c r="C77" s="126" t="s">
        <v>222</v>
      </c>
      <c r="D77" s="126" t="s">
        <v>80</v>
      </c>
      <c r="E77" s="133" t="s">
        <v>77</v>
      </c>
      <c r="F77" s="133" t="s">
        <v>346</v>
      </c>
    </row>
    <row r="78" spans="1:6" ht="30" x14ac:dyDescent="0.25">
      <c r="A78" s="98" t="s">
        <v>63</v>
      </c>
      <c r="B78" s="126" t="s">
        <v>223</v>
      </c>
      <c r="C78" s="126" t="s">
        <v>224</v>
      </c>
      <c r="D78" s="126" t="s">
        <v>80</v>
      </c>
      <c r="E78" s="133" t="s">
        <v>77</v>
      </c>
      <c r="F78" s="133" t="s">
        <v>346</v>
      </c>
    </row>
    <row r="79" spans="1:6" ht="90" x14ac:dyDescent="0.25">
      <c r="A79" s="98" t="s">
        <v>64</v>
      </c>
      <c r="B79" s="126" t="s">
        <v>225</v>
      </c>
      <c r="C79" s="126" t="s">
        <v>226</v>
      </c>
      <c r="D79" s="133" t="s">
        <v>217</v>
      </c>
      <c r="E79" s="133" t="s">
        <v>220</v>
      </c>
      <c r="F79" s="133" t="s">
        <v>220</v>
      </c>
    </row>
    <row r="80" spans="1:6" ht="45" x14ac:dyDescent="0.25">
      <c r="A80" s="98" t="s">
        <v>120</v>
      </c>
      <c r="B80" s="126" t="s">
        <v>227</v>
      </c>
      <c r="C80" s="126" t="s">
        <v>228</v>
      </c>
      <c r="D80" s="126" t="s">
        <v>80</v>
      </c>
      <c r="E80" s="133" t="s">
        <v>77</v>
      </c>
      <c r="F80" s="133" t="s">
        <v>74</v>
      </c>
    </row>
    <row r="81" spans="1:7" ht="30" x14ac:dyDescent="0.25">
      <c r="A81" s="98" t="s">
        <v>121</v>
      </c>
      <c r="B81" s="126" t="s">
        <v>229</v>
      </c>
      <c r="C81" s="126" t="s">
        <v>230</v>
      </c>
      <c r="D81" s="126" t="s">
        <v>80</v>
      </c>
      <c r="E81" s="133" t="s">
        <v>77</v>
      </c>
      <c r="F81" s="133" t="s">
        <v>346</v>
      </c>
    </row>
    <row r="82" spans="1:7" ht="30" x14ac:dyDescent="0.25">
      <c r="A82" s="98" t="s">
        <v>122</v>
      </c>
      <c r="B82" s="126" t="s">
        <v>231</v>
      </c>
      <c r="C82" s="126" t="s">
        <v>232</v>
      </c>
      <c r="D82" s="133" t="s">
        <v>217</v>
      </c>
      <c r="E82" s="133" t="s">
        <v>220</v>
      </c>
      <c r="F82" s="133" t="s">
        <v>220</v>
      </c>
    </row>
    <row r="83" spans="1:7" ht="30" x14ac:dyDescent="0.25">
      <c r="A83" s="98" t="s">
        <v>123</v>
      </c>
      <c r="B83" s="126" t="s">
        <v>233</v>
      </c>
      <c r="C83" s="126" t="s">
        <v>234</v>
      </c>
      <c r="D83" s="133" t="s">
        <v>217</v>
      </c>
      <c r="E83" s="133" t="s">
        <v>220</v>
      </c>
      <c r="F83" s="133" t="s">
        <v>220</v>
      </c>
    </row>
    <row r="84" spans="1:7" ht="30" x14ac:dyDescent="0.25">
      <c r="A84" s="98" t="s">
        <v>124</v>
      </c>
      <c r="B84" s="138" t="s">
        <v>297</v>
      </c>
      <c r="C84" s="138" t="s">
        <v>298</v>
      </c>
      <c r="D84" s="138" t="s">
        <v>80</v>
      </c>
      <c r="E84" s="178" t="s">
        <v>77</v>
      </c>
      <c r="F84" s="133" t="s">
        <v>346</v>
      </c>
    </row>
    <row r="85" spans="1:7" ht="30" x14ac:dyDescent="0.25">
      <c r="A85" s="98" t="s">
        <v>125</v>
      </c>
      <c r="B85" s="138" t="s">
        <v>299</v>
      </c>
      <c r="C85" s="138" t="s">
        <v>300</v>
      </c>
      <c r="D85" s="178" t="s">
        <v>217</v>
      </c>
      <c r="E85" s="178" t="s">
        <v>95</v>
      </c>
      <c r="F85" s="133" t="s">
        <v>346</v>
      </c>
    </row>
    <row r="86" spans="1:7" ht="30" x14ac:dyDescent="0.25">
      <c r="A86" s="98" t="s">
        <v>126</v>
      </c>
      <c r="B86" s="138" t="s">
        <v>301</v>
      </c>
      <c r="C86" s="138" t="s">
        <v>302</v>
      </c>
      <c r="D86" s="138" t="s">
        <v>80</v>
      </c>
      <c r="E86" s="178" t="s">
        <v>77</v>
      </c>
      <c r="F86" s="133" t="s">
        <v>346</v>
      </c>
    </row>
    <row r="87" spans="1:7" ht="30" x14ac:dyDescent="0.25">
      <c r="A87" s="98" t="s">
        <v>127</v>
      </c>
      <c r="B87" s="138" t="s">
        <v>303</v>
      </c>
      <c r="C87" s="138" t="s">
        <v>304</v>
      </c>
      <c r="D87" s="138" t="s">
        <v>80</v>
      </c>
      <c r="E87" s="178" t="s">
        <v>77</v>
      </c>
      <c r="F87" s="133" t="s">
        <v>346</v>
      </c>
    </row>
    <row r="88" spans="1:7" ht="30" x14ac:dyDescent="0.25">
      <c r="A88" s="98" t="s">
        <v>128</v>
      </c>
      <c r="B88" s="138" t="s">
        <v>305</v>
      </c>
      <c r="C88" s="138" t="s">
        <v>306</v>
      </c>
      <c r="D88" s="178" t="s">
        <v>217</v>
      </c>
      <c r="E88" s="178" t="s">
        <v>220</v>
      </c>
      <c r="F88" s="133" t="s">
        <v>220</v>
      </c>
    </row>
    <row r="89" spans="1:7" ht="30" x14ac:dyDescent="0.25">
      <c r="A89" s="98" t="s">
        <v>129</v>
      </c>
      <c r="B89" s="138" t="s">
        <v>307</v>
      </c>
      <c r="C89" s="138" t="s">
        <v>308</v>
      </c>
      <c r="D89" s="178" t="s">
        <v>217</v>
      </c>
      <c r="E89" s="178" t="s">
        <v>220</v>
      </c>
      <c r="F89" s="133" t="s">
        <v>220</v>
      </c>
      <c r="G89" s="102"/>
    </row>
    <row r="90" spans="1:7" ht="45" x14ac:dyDescent="0.25">
      <c r="A90" s="98" t="s">
        <v>160</v>
      </c>
      <c r="B90" s="138" t="s">
        <v>309</v>
      </c>
      <c r="C90" s="138" t="s">
        <v>310</v>
      </c>
      <c r="D90" s="138" t="s">
        <v>80</v>
      </c>
      <c r="E90" s="178" t="s">
        <v>77</v>
      </c>
      <c r="F90" s="133" t="s">
        <v>74</v>
      </c>
      <c r="G90" s="102"/>
    </row>
    <row r="91" spans="1:7" ht="30" x14ac:dyDescent="0.25">
      <c r="A91" s="98" t="s">
        <v>161</v>
      </c>
      <c r="B91" s="138" t="s">
        <v>311</v>
      </c>
      <c r="C91" s="138" t="s">
        <v>312</v>
      </c>
      <c r="D91" s="138" t="s">
        <v>80</v>
      </c>
      <c r="E91" s="178" t="s">
        <v>77</v>
      </c>
      <c r="F91" s="133" t="s">
        <v>74</v>
      </c>
      <c r="G91" s="105"/>
    </row>
    <row r="92" spans="1:7" ht="45" x14ac:dyDescent="0.25">
      <c r="A92" s="98" t="s">
        <v>162</v>
      </c>
      <c r="B92" s="138" t="s">
        <v>313</v>
      </c>
      <c r="C92" s="138" t="s">
        <v>314</v>
      </c>
      <c r="D92" s="138" t="s">
        <v>80</v>
      </c>
      <c r="E92" s="178" t="s">
        <v>220</v>
      </c>
      <c r="F92" s="133" t="s">
        <v>220</v>
      </c>
      <c r="G92" s="105"/>
    </row>
    <row r="93" spans="1:7" ht="30" x14ac:dyDescent="0.25">
      <c r="A93" s="98" t="s">
        <v>163</v>
      </c>
      <c r="B93" s="138" t="s">
        <v>315</v>
      </c>
      <c r="C93" s="138" t="s">
        <v>316</v>
      </c>
      <c r="D93" s="138" t="s">
        <v>80</v>
      </c>
      <c r="E93" s="178" t="s">
        <v>317</v>
      </c>
      <c r="F93" s="133" t="s">
        <v>74</v>
      </c>
      <c r="G93" s="105"/>
    </row>
    <row r="94" spans="1:7" ht="15" x14ac:dyDescent="0.25">
      <c r="F94" s="129"/>
      <c r="G94" s="102"/>
    </row>
    <row r="95" spans="1:7" ht="15" x14ac:dyDescent="0.25">
      <c r="A95" s="106"/>
      <c r="B95" s="77" t="s">
        <v>71</v>
      </c>
      <c r="C95" s="77"/>
      <c r="D95" s="77"/>
      <c r="E95" s="77"/>
      <c r="F95" s="129"/>
    </row>
    <row r="96" spans="1:7" ht="30" x14ac:dyDescent="0.25">
      <c r="A96" s="80" t="s">
        <v>60</v>
      </c>
      <c r="B96" s="178" t="s">
        <v>262</v>
      </c>
      <c r="C96" s="178" t="s">
        <v>263</v>
      </c>
      <c r="D96" s="179">
        <v>34</v>
      </c>
      <c r="E96" s="140" t="s">
        <v>264</v>
      </c>
      <c r="F96" s="133" t="s">
        <v>265</v>
      </c>
      <c r="G96" s="85"/>
    </row>
    <row r="97" spans="1:9" ht="45" x14ac:dyDescent="0.25">
      <c r="A97" s="80" t="s">
        <v>60</v>
      </c>
      <c r="B97" s="180" t="s">
        <v>266</v>
      </c>
      <c r="C97" s="180" t="s">
        <v>267</v>
      </c>
      <c r="D97" s="139">
        <v>75.150000000000006</v>
      </c>
      <c r="E97" s="139" t="s">
        <v>268</v>
      </c>
      <c r="F97" s="133" t="s">
        <v>269</v>
      </c>
    </row>
    <row r="98" spans="1:9" ht="45" x14ac:dyDescent="0.25">
      <c r="A98" s="80" t="s">
        <v>61</v>
      </c>
      <c r="B98" s="180" t="s">
        <v>270</v>
      </c>
      <c r="C98" s="180" t="s">
        <v>271</v>
      </c>
      <c r="D98" s="139">
        <v>80.180000000000007</v>
      </c>
      <c r="E98" s="140" t="s">
        <v>272</v>
      </c>
      <c r="F98" s="133" t="s">
        <v>273</v>
      </c>
    </row>
    <row r="99" spans="1:9" ht="30" x14ac:dyDescent="0.25">
      <c r="A99" s="80" t="s">
        <v>62</v>
      </c>
      <c r="B99" s="180" t="s">
        <v>274</v>
      </c>
      <c r="C99" s="180" t="s">
        <v>275</v>
      </c>
      <c r="D99" s="139">
        <v>75</v>
      </c>
      <c r="E99" s="139" t="s">
        <v>268</v>
      </c>
      <c r="F99" s="133" t="s">
        <v>269</v>
      </c>
    </row>
    <row r="100" spans="1:9" ht="15" x14ac:dyDescent="0.25">
      <c r="A100" s="106"/>
      <c r="B100" s="92"/>
      <c r="C100" s="105"/>
      <c r="D100" s="107"/>
      <c r="E100" s="91"/>
      <c r="F100" s="129"/>
    </row>
    <row r="101" spans="1:9" ht="15" x14ac:dyDescent="0.25">
      <c r="A101" s="106"/>
      <c r="B101" s="77" t="s">
        <v>72</v>
      </c>
      <c r="C101" s="77"/>
      <c r="D101" s="77"/>
      <c r="E101" s="77"/>
      <c r="F101" s="129"/>
    </row>
    <row r="102" spans="1:9" ht="15" x14ac:dyDescent="0.25">
      <c r="A102" s="80" t="s">
        <v>60</v>
      </c>
      <c r="B102" s="219" t="s">
        <v>90</v>
      </c>
      <c r="C102" s="219" t="s">
        <v>91</v>
      </c>
      <c r="D102" s="145">
        <v>83.13</v>
      </c>
      <c r="E102" s="191" t="s">
        <v>92</v>
      </c>
      <c r="F102" s="129" t="s">
        <v>93</v>
      </c>
    </row>
    <row r="103" spans="1:9" ht="45" x14ac:dyDescent="0.25">
      <c r="A103" s="80"/>
      <c r="B103" s="220"/>
      <c r="C103" s="220"/>
      <c r="D103" s="146" t="s">
        <v>94</v>
      </c>
      <c r="E103" s="192" t="s">
        <v>95</v>
      </c>
      <c r="F103" s="133" t="s">
        <v>96</v>
      </c>
    </row>
    <row r="104" spans="1:9" ht="15" customHeight="1" x14ac:dyDescent="0.25">
      <c r="A104" s="80" t="s">
        <v>61</v>
      </c>
      <c r="B104" s="227" t="s">
        <v>276</v>
      </c>
      <c r="C104" s="229" t="s">
        <v>277</v>
      </c>
      <c r="D104" s="186">
        <v>69.66</v>
      </c>
      <c r="E104" s="193" t="s">
        <v>92</v>
      </c>
      <c r="F104" s="129" t="s">
        <v>93</v>
      </c>
    </row>
    <row r="105" spans="1:9" ht="21.75" customHeight="1" x14ac:dyDescent="0.25">
      <c r="A105" s="80"/>
      <c r="B105" s="228"/>
      <c r="C105" s="230"/>
      <c r="D105" s="187"/>
      <c r="E105" s="182" t="s">
        <v>95</v>
      </c>
      <c r="F105" s="129" t="s">
        <v>96</v>
      </c>
    </row>
    <row r="106" spans="1:9" ht="15" customHeight="1" x14ac:dyDescent="0.25">
      <c r="A106" s="80" t="s">
        <v>63</v>
      </c>
      <c r="B106" s="227" t="s">
        <v>278</v>
      </c>
      <c r="C106" s="231" t="s">
        <v>279</v>
      </c>
      <c r="D106" s="225">
        <v>90.41</v>
      </c>
      <c r="E106" s="184" t="s">
        <v>92</v>
      </c>
      <c r="F106" s="129" t="s">
        <v>93</v>
      </c>
    </row>
    <row r="107" spans="1:9" ht="15" customHeight="1" x14ac:dyDescent="0.25">
      <c r="A107" s="80"/>
      <c r="B107" s="228"/>
      <c r="C107" s="232"/>
      <c r="D107" s="226"/>
      <c r="E107" s="189" t="s">
        <v>280</v>
      </c>
      <c r="F107" s="129" t="s">
        <v>283</v>
      </c>
    </row>
    <row r="108" spans="1:9" ht="38.25" customHeight="1" x14ac:dyDescent="0.25">
      <c r="A108" s="80" t="s">
        <v>64</v>
      </c>
      <c r="B108" s="185" t="s">
        <v>281</v>
      </c>
      <c r="C108" s="181" t="s">
        <v>282</v>
      </c>
      <c r="D108" s="183"/>
      <c r="E108" s="190" t="s">
        <v>280</v>
      </c>
      <c r="F108" s="129" t="s">
        <v>283</v>
      </c>
    </row>
    <row r="109" spans="1:9" ht="15" x14ac:dyDescent="0.25">
      <c r="A109" s="80"/>
      <c r="B109" s="77" t="s">
        <v>73</v>
      </c>
      <c r="C109" s="77"/>
      <c r="D109" s="77"/>
      <c r="E109" s="78"/>
      <c r="F109" s="129"/>
    </row>
    <row r="110" spans="1:9" ht="26.25" x14ac:dyDescent="0.25">
      <c r="A110" s="80" t="s">
        <v>60</v>
      </c>
      <c r="B110" t="s">
        <v>97</v>
      </c>
      <c r="C110" t="s">
        <v>98</v>
      </c>
      <c r="D110" s="125" t="s">
        <v>80</v>
      </c>
      <c r="E110" s="188" t="s">
        <v>84</v>
      </c>
      <c r="F110" s="129" t="s">
        <v>99</v>
      </c>
    </row>
    <row r="111" spans="1:9" ht="26.25" x14ac:dyDescent="0.25">
      <c r="A111" s="80" t="s">
        <v>60</v>
      </c>
      <c r="B111" t="s">
        <v>81</v>
      </c>
      <c r="C111" t="s">
        <v>100</v>
      </c>
      <c r="D111" s="125" t="s">
        <v>80</v>
      </c>
      <c r="E111" s="188" t="s">
        <v>84</v>
      </c>
      <c r="F111" s="129" t="s">
        <v>99</v>
      </c>
    </row>
    <row r="112" spans="1:9" ht="30" x14ac:dyDescent="0.25">
      <c r="A112" s="80" t="s">
        <v>61</v>
      </c>
      <c r="B112" s="126" t="s">
        <v>86</v>
      </c>
      <c r="C112" s="126" t="s">
        <v>101</v>
      </c>
      <c r="D112" s="127">
        <v>654.45000000000005</v>
      </c>
      <c r="E112" s="128" t="s">
        <v>88</v>
      </c>
      <c r="F112" s="129" t="s">
        <v>89</v>
      </c>
      <c r="G112" s="105"/>
      <c r="H112" s="105"/>
      <c r="I112" s="105"/>
    </row>
    <row r="113" spans="1:9" ht="64.5" x14ac:dyDescent="0.25">
      <c r="A113" s="80" t="s">
        <v>62</v>
      </c>
      <c r="B113" s="138" t="s">
        <v>258</v>
      </c>
      <c r="C113" s="203" t="s">
        <v>261</v>
      </c>
      <c r="D113" s="139">
        <v>86.55</v>
      </c>
      <c r="E113" s="195" t="s">
        <v>257</v>
      </c>
      <c r="F113" s="133" t="s">
        <v>254</v>
      </c>
      <c r="G113" s="105"/>
      <c r="H113" s="105"/>
      <c r="I113" s="105"/>
    </row>
    <row r="114" spans="1:9" x14ac:dyDescent="0.2">
      <c r="G114" s="105"/>
      <c r="H114" s="105"/>
      <c r="I114" s="105"/>
    </row>
    <row r="115" spans="1:9" x14ac:dyDescent="0.2">
      <c r="G115" s="105"/>
      <c r="H115" s="105"/>
      <c r="I115" s="105"/>
    </row>
    <row r="116" spans="1:9" x14ac:dyDescent="0.2">
      <c r="G116" s="105"/>
      <c r="H116" s="105"/>
      <c r="I116" s="105"/>
    </row>
    <row r="117" spans="1:9" x14ac:dyDescent="0.2">
      <c r="G117" s="105"/>
      <c r="H117" s="105"/>
      <c r="I117" s="105"/>
    </row>
    <row r="118" spans="1:9" x14ac:dyDescent="0.2">
      <c r="G118" s="105"/>
      <c r="H118" s="105"/>
      <c r="I118" s="105"/>
    </row>
    <row r="119" spans="1:9" x14ac:dyDescent="0.2">
      <c r="G119" s="105"/>
      <c r="H119" s="105"/>
      <c r="I119" s="105"/>
    </row>
    <row r="120" spans="1:9" x14ac:dyDescent="0.2">
      <c r="G120" s="105"/>
      <c r="H120" s="105"/>
      <c r="I120" s="105"/>
    </row>
    <row r="121" spans="1:9" ht="15" x14ac:dyDescent="0.25">
      <c r="A121" s="111"/>
      <c r="B121" s="111"/>
      <c r="C121" s="111"/>
      <c r="D121" s="111"/>
      <c r="E121" s="111"/>
      <c r="F121" s="111"/>
      <c r="G121" s="102"/>
      <c r="H121" s="105"/>
      <c r="I121" s="105"/>
    </row>
    <row r="122" spans="1:9" ht="15" x14ac:dyDescent="0.25">
      <c r="A122" s="111"/>
      <c r="B122" s="112"/>
      <c r="C122" s="112"/>
      <c r="D122" s="113"/>
      <c r="E122" s="114"/>
      <c r="F122" s="112"/>
      <c r="G122" s="105"/>
      <c r="H122" s="105"/>
      <c r="I122" s="105"/>
    </row>
    <row r="123" spans="1:9" ht="15" x14ac:dyDescent="0.25">
      <c r="A123" s="88"/>
      <c r="B123" s="112"/>
      <c r="C123" s="112"/>
      <c r="D123" s="113"/>
      <c r="E123" s="115"/>
      <c r="F123" s="113"/>
      <c r="G123" s="105"/>
      <c r="H123" s="105"/>
      <c r="I123" s="105"/>
    </row>
    <row r="124" spans="1:9" ht="15" x14ac:dyDescent="0.25">
      <c r="A124" s="88"/>
      <c r="B124" s="112"/>
      <c r="C124" s="112"/>
      <c r="D124" s="113"/>
      <c r="E124" s="115"/>
      <c r="F124" s="113"/>
      <c r="G124" s="105"/>
      <c r="H124" s="105"/>
      <c r="I124" s="105"/>
    </row>
    <row r="125" spans="1:9" x14ac:dyDescent="0.2">
      <c r="A125" s="105"/>
      <c r="B125" s="105"/>
      <c r="C125" s="105"/>
      <c r="D125" s="105"/>
      <c r="E125" s="105"/>
      <c r="F125" s="105"/>
      <c r="G125" s="105"/>
      <c r="H125" s="105"/>
      <c r="I125" s="105"/>
    </row>
    <row r="126" spans="1:9" ht="15" x14ac:dyDescent="0.25">
      <c r="A126" s="105"/>
      <c r="B126" s="116"/>
      <c r="C126" s="116"/>
      <c r="D126" s="116"/>
      <c r="E126" s="116"/>
      <c r="F126" s="105"/>
      <c r="G126" s="105"/>
      <c r="H126" s="105"/>
      <c r="I126" s="105"/>
    </row>
    <row r="127" spans="1:9" ht="15" x14ac:dyDescent="0.25">
      <c r="A127" s="117"/>
      <c r="B127" s="113"/>
      <c r="C127" s="113"/>
      <c r="D127" s="118"/>
      <c r="E127" s="113"/>
      <c r="F127" s="113"/>
      <c r="G127" s="105"/>
      <c r="H127" s="105"/>
      <c r="I127" s="105"/>
    </row>
    <row r="128" spans="1:9" ht="15" x14ac:dyDescent="0.25">
      <c r="A128" s="117"/>
      <c r="B128" s="119"/>
      <c r="C128" s="119"/>
      <c r="D128" s="120"/>
      <c r="E128" s="121"/>
      <c r="F128" s="122"/>
      <c r="G128" s="105"/>
      <c r="H128" s="105"/>
      <c r="I128" s="105"/>
    </row>
    <row r="129" spans="1:9" ht="15" x14ac:dyDescent="0.25">
      <c r="A129" s="117"/>
      <c r="B129" s="119"/>
      <c r="C129" s="119"/>
      <c r="D129" s="120"/>
      <c r="E129" s="121"/>
      <c r="F129" s="123"/>
      <c r="G129" s="105"/>
      <c r="H129" s="105"/>
      <c r="I129" s="105"/>
    </row>
  </sheetData>
  <mergeCells count="13">
    <mergeCell ref="D106:D107"/>
    <mergeCell ref="B104:B105"/>
    <mergeCell ref="C104:C105"/>
    <mergeCell ref="B106:B107"/>
    <mergeCell ref="C106:C107"/>
    <mergeCell ref="B102:B103"/>
    <mergeCell ref="C102:C103"/>
    <mergeCell ref="A69:A70"/>
    <mergeCell ref="B66:B67"/>
    <mergeCell ref="C66:C67"/>
    <mergeCell ref="B69:B70"/>
    <mergeCell ref="C69:C70"/>
    <mergeCell ref="A66:A6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workbookViewId="0">
      <selection activeCell="B4" sqref="B4"/>
    </sheetView>
  </sheetViews>
  <sheetFormatPr baseColWidth="10" defaultRowHeight="12.75" x14ac:dyDescent="0.2"/>
  <cols>
    <col min="1" max="1" width="11.5703125" customWidth="1"/>
    <col min="2" max="2" width="26.28515625" customWidth="1"/>
    <col min="3" max="3" width="40.7109375" customWidth="1"/>
    <col min="4" max="4" width="25.5703125" customWidth="1"/>
    <col min="5" max="5" width="27" customWidth="1"/>
    <col min="6" max="6" width="17.42578125" customWidth="1"/>
    <col min="257" max="257" width="11.5703125" customWidth="1"/>
    <col min="258" max="258" width="26.28515625" customWidth="1"/>
    <col min="259" max="259" width="40.7109375" customWidth="1"/>
    <col min="260" max="260" width="25.5703125" customWidth="1"/>
    <col min="261" max="261" width="27" customWidth="1"/>
    <col min="262" max="262" width="17.42578125" customWidth="1"/>
    <col min="513" max="513" width="11.5703125" customWidth="1"/>
    <col min="514" max="514" width="26.28515625" customWidth="1"/>
    <col min="515" max="515" width="40.7109375" customWidth="1"/>
    <col min="516" max="516" width="25.5703125" customWidth="1"/>
    <col min="517" max="517" width="27" customWidth="1"/>
    <col min="518" max="518" width="17.42578125" customWidth="1"/>
    <col min="769" max="769" width="11.5703125" customWidth="1"/>
    <col min="770" max="770" width="26.28515625" customWidth="1"/>
    <col min="771" max="771" width="40.7109375" customWidth="1"/>
    <col min="772" max="772" width="25.5703125" customWidth="1"/>
    <col min="773" max="773" width="27" customWidth="1"/>
    <col min="774" max="774" width="17.42578125" customWidth="1"/>
    <col min="1025" max="1025" width="11.5703125" customWidth="1"/>
    <col min="1026" max="1026" width="26.28515625" customWidth="1"/>
    <col min="1027" max="1027" width="40.7109375" customWidth="1"/>
    <col min="1028" max="1028" width="25.5703125" customWidth="1"/>
    <col min="1029" max="1029" width="27" customWidth="1"/>
    <col min="1030" max="1030" width="17.42578125" customWidth="1"/>
    <col min="1281" max="1281" width="11.5703125" customWidth="1"/>
    <col min="1282" max="1282" width="26.28515625" customWidth="1"/>
    <col min="1283" max="1283" width="40.7109375" customWidth="1"/>
    <col min="1284" max="1284" width="25.5703125" customWidth="1"/>
    <col min="1285" max="1285" width="27" customWidth="1"/>
    <col min="1286" max="1286" width="17.42578125" customWidth="1"/>
    <col min="1537" max="1537" width="11.5703125" customWidth="1"/>
    <col min="1538" max="1538" width="26.28515625" customWidth="1"/>
    <col min="1539" max="1539" width="40.7109375" customWidth="1"/>
    <col min="1540" max="1540" width="25.5703125" customWidth="1"/>
    <col min="1541" max="1541" width="27" customWidth="1"/>
    <col min="1542" max="1542" width="17.42578125" customWidth="1"/>
    <col min="1793" max="1793" width="11.5703125" customWidth="1"/>
    <col min="1794" max="1794" width="26.28515625" customWidth="1"/>
    <col min="1795" max="1795" width="40.7109375" customWidth="1"/>
    <col min="1796" max="1796" width="25.5703125" customWidth="1"/>
    <col min="1797" max="1797" width="27" customWidth="1"/>
    <col min="1798" max="1798" width="17.42578125" customWidth="1"/>
    <col min="2049" max="2049" width="11.5703125" customWidth="1"/>
    <col min="2050" max="2050" width="26.28515625" customWidth="1"/>
    <col min="2051" max="2051" width="40.7109375" customWidth="1"/>
    <col min="2052" max="2052" width="25.5703125" customWidth="1"/>
    <col min="2053" max="2053" width="27" customWidth="1"/>
    <col min="2054" max="2054" width="17.42578125" customWidth="1"/>
    <col min="2305" max="2305" width="11.5703125" customWidth="1"/>
    <col min="2306" max="2306" width="26.28515625" customWidth="1"/>
    <col min="2307" max="2307" width="40.7109375" customWidth="1"/>
    <col min="2308" max="2308" width="25.5703125" customWidth="1"/>
    <col min="2309" max="2309" width="27" customWidth="1"/>
    <col min="2310" max="2310" width="17.42578125" customWidth="1"/>
    <col min="2561" max="2561" width="11.5703125" customWidth="1"/>
    <col min="2562" max="2562" width="26.28515625" customWidth="1"/>
    <col min="2563" max="2563" width="40.7109375" customWidth="1"/>
    <col min="2564" max="2564" width="25.5703125" customWidth="1"/>
    <col min="2565" max="2565" width="27" customWidth="1"/>
    <col min="2566" max="2566" width="17.42578125" customWidth="1"/>
    <col min="2817" max="2817" width="11.5703125" customWidth="1"/>
    <col min="2818" max="2818" width="26.28515625" customWidth="1"/>
    <col min="2819" max="2819" width="40.7109375" customWidth="1"/>
    <col min="2820" max="2820" width="25.5703125" customWidth="1"/>
    <col min="2821" max="2821" width="27" customWidth="1"/>
    <col min="2822" max="2822" width="17.42578125" customWidth="1"/>
    <col min="3073" max="3073" width="11.5703125" customWidth="1"/>
    <col min="3074" max="3074" width="26.28515625" customWidth="1"/>
    <col min="3075" max="3075" width="40.7109375" customWidth="1"/>
    <col min="3076" max="3076" width="25.5703125" customWidth="1"/>
    <col min="3077" max="3077" width="27" customWidth="1"/>
    <col min="3078" max="3078" width="17.42578125" customWidth="1"/>
    <col min="3329" max="3329" width="11.5703125" customWidth="1"/>
    <col min="3330" max="3330" width="26.28515625" customWidth="1"/>
    <col min="3331" max="3331" width="40.7109375" customWidth="1"/>
    <col min="3332" max="3332" width="25.5703125" customWidth="1"/>
    <col min="3333" max="3333" width="27" customWidth="1"/>
    <col min="3334" max="3334" width="17.42578125" customWidth="1"/>
    <col min="3585" max="3585" width="11.5703125" customWidth="1"/>
    <col min="3586" max="3586" width="26.28515625" customWidth="1"/>
    <col min="3587" max="3587" width="40.7109375" customWidth="1"/>
    <col min="3588" max="3588" width="25.5703125" customWidth="1"/>
    <col min="3589" max="3589" width="27" customWidth="1"/>
    <col min="3590" max="3590" width="17.42578125" customWidth="1"/>
    <col min="3841" max="3841" width="11.5703125" customWidth="1"/>
    <col min="3842" max="3842" width="26.28515625" customWidth="1"/>
    <col min="3843" max="3843" width="40.7109375" customWidth="1"/>
    <col min="3844" max="3844" width="25.5703125" customWidth="1"/>
    <col min="3845" max="3845" width="27" customWidth="1"/>
    <col min="3846" max="3846" width="17.42578125" customWidth="1"/>
    <col min="4097" max="4097" width="11.5703125" customWidth="1"/>
    <col min="4098" max="4098" width="26.28515625" customWidth="1"/>
    <col min="4099" max="4099" width="40.7109375" customWidth="1"/>
    <col min="4100" max="4100" width="25.5703125" customWidth="1"/>
    <col min="4101" max="4101" width="27" customWidth="1"/>
    <col min="4102" max="4102" width="17.42578125" customWidth="1"/>
    <col min="4353" max="4353" width="11.5703125" customWidth="1"/>
    <col min="4354" max="4354" width="26.28515625" customWidth="1"/>
    <col min="4355" max="4355" width="40.7109375" customWidth="1"/>
    <col min="4356" max="4356" width="25.5703125" customWidth="1"/>
    <col min="4357" max="4357" width="27" customWidth="1"/>
    <col min="4358" max="4358" width="17.42578125" customWidth="1"/>
    <col min="4609" max="4609" width="11.5703125" customWidth="1"/>
    <col min="4610" max="4610" width="26.28515625" customWidth="1"/>
    <col min="4611" max="4611" width="40.7109375" customWidth="1"/>
    <col min="4612" max="4612" width="25.5703125" customWidth="1"/>
    <col min="4613" max="4613" width="27" customWidth="1"/>
    <col min="4614" max="4614" width="17.42578125" customWidth="1"/>
    <col min="4865" max="4865" width="11.5703125" customWidth="1"/>
    <col min="4866" max="4866" width="26.28515625" customWidth="1"/>
    <col min="4867" max="4867" width="40.7109375" customWidth="1"/>
    <col min="4868" max="4868" width="25.5703125" customWidth="1"/>
    <col min="4869" max="4869" width="27" customWidth="1"/>
    <col min="4870" max="4870" width="17.42578125" customWidth="1"/>
    <col min="5121" max="5121" width="11.5703125" customWidth="1"/>
    <col min="5122" max="5122" width="26.28515625" customWidth="1"/>
    <col min="5123" max="5123" width="40.7109375" customWidth="1"/>
    <col min="5124" max="5124" width="25.5703125" customWidth="1"/>
    <col min="5125" max="5125" width="27" customWidth="1"/>
    <col min="5126" max="5126" width="17.42578125" customWidth="1"/>
    <col min="5377" max="5377" width="11.5703125" customWidth="1"/>
    <col min="5378" max="5378" width="26.28515625" customWidth="1"/>
    <col min="5379" max="5379" width="40.7109375" customWidth="1"/>
    <col min="5380" max="5380" width="25.5703125" customWidth="1"/>
    <col min="5381" max="5381" width="27" customWidth="1"/>
    <col min="5382" max="5382" width="17.42578125" customWidth="1"/>
    <col min="5633" max="5633" width="11.5703125" customWidth="1"/>
    <col min="5634" max="5634" width="26.28515625" customWidth="1"/>
    <col min="5635" max="5635" width="40.7109375" customWidth="1"/>
    <col min="5636" max="5636" width="25.5703125" customWidth="1"/>
    <col min="5637" max="5637" width="27" customWidth="1"/>
    <col min="5638" max="5638" width="17.42578125" customWidth="1"/>
    <col min="5889" max="5889" width="11.5703125" customWidth="1"/>
    <col min="5890" max="5890" width="26.28515625" customWidth="1"/>
    <col min="5891" max="5891" width="40.7109375" customWidth="1"/>
    <col min="5892" max="5892" width="25.5703125" customWidth="1"/>
    <col min="5893" max="5893" width="27" customWidth="1"/>
    <col min="5894" max="5894" width="17.42578125" customWidth="1"/>
    <col min="6145" max="6145" width="11.5703125" customWidth="1"/>
    <col min="6146" max="6146" width="26.28515625" customWidth="1"/>
    <col min="6147" max="6147" width="40.7109375" customWidth="1"/>
    <col min="6148" max="6148" width="25.5703125" customWidth="1"/>
    <col min="6149" max="6149" width="27" customWidth="1"/>
    <col min="6150" max="6150" width="17.42578125" customWidth="1"/>
    <col min="6401" max="6401" width="11.5703125" customWidth="1"/>
    <col min="6402" max="6402" width="26.28515625" customWidth="1"/>
    <col min="6403" max="6403" width="40.7109375" customWidth="1"/>
    <col min="6404" max="6404" width="25.5703125" customWidth="1"/>
    <col min="6405" max="6405" width="27" customWidth="1"/>
    <col min="6406" max="6406" width="17.42578125" customWidth="1"/>
    <col min="6657" max="6657" width="11.5703125" customWidth="1"/>
    <col min="6658" max="6658" width="26.28515625" customWidth="1"/>
    <col min="6659" max="6659" width="40.7109375" customWidth="1"/>
    <col min="6660" max="6660" width="25.5703125" customWidth="1"/>
    <col min="6661" max="6661" width="27" customWidth="1"/>
    <col min="6662" max="6662" width="17.42578125" customWidth="1"/>
    <col min="6913" max="6913" width="11.5703125" customWidth="1"/>
    <col min="6914" max="6914" width="26.28515625" customWidth="1"/>
    <col min="6915" max="6915" width="40.7109375" customWidth="1"/>
    <col min="6916" max="6916" width="25.5703125" customWidth="1"/>
    <col min="6917" max="6917" width="27" customWidth="1"/>
    <col min="6918" max="6918" width="17.42578125" customWidth="1"/>
    <col min="7169" max="7169" width="11.5703125" customWidth="1"/>
    <col min="7170" max="7170" width="26.28515625" customWidth="1"/>
    <col min="7171" max="7171" width="40.7109375" customWidth="1"/>
    <col min="7172" max="7172" width="25.5703125" customWidth="1"/>
    <col min="7173" max="7173" width="27" customWidth="1"/>
    <col min="7174" max="7174" width="17.42578125" customWidth="1"/>
    <col min="7425" max="7425" width="11.5703125" customWidth="1"/>
    <col min="7426" max="7426" width="26.28515625" customWidth="1"/>
    <col min="7427" max="7427" width="40.7109375" customWidth="1"/>
    <col min="7428" max="7428" width="25.5703125" customWidth="1"/>
    <col min="7429" max="7429" width="27" customWidth="1"/>
    <col min="7430" max="7430" width="17.42578125" customWidth="1"/>
    <col min="7681" max="7681" width="11.5703125" customWidth="1"/>
    <col min="7682" max="7682" width="26.28515625" customWidth="1"/>
    <col min="7683" max="7683" width="40.7109375" customWidth="1"/>
    <col min="7684" max="7684" width="25.5703125" customWidth="1"/>
    <col min="7685" max="7685" width="27" customWidth="1"/>
    <col min="7686" max="7686" width="17.42578125" customWidth="1"/>
    <col min="7937" max="7937" width="11.5703125" customWidth="1"/>
    <col min="7938" max="7938" width="26.28515625" customWidth="1"/>
    <col min="7939" max="7939" width="40.7109375" customWidth="1"/>
    <col min="7940" max="7940" width="25.5703125" customWidth="1"/>
    <col min="7941" max="7941" width="27" customWidth="1"/>
    <col min="7942" max="7942" width="17.42578125" customWidth="1"/>
    <col min="8193" max="8193" width="11.5703125" customWidth="1"/>
    <col min="8194" max="8194" width="26.28515625" customWidth="1"/>
    <col min="8195" max="8195" width="40.7109375" customWidth="1"/>
    <col min="8196" max="8196" width="25.5703125" customWidth="1"/>
    <col min="8197" max="8197" width="27" customWidth="1"/>
    <col min="8198" max="8198" width="17.42578125" customWidth="1"/>
    <col min="8449" max="8449" width="11.5703125" customWidth="1"/>
    <col min="8450" max="8450" width="26.28515625" customWidth="1"/>
    <col min="8451" max="8451" width="40.7109375" customWidth="1"/>
    <col min="8452" max="8452" width="25.5703125" customWidth="1"/>
    <col min="8453" max="8453" width="27" customWidth="1"/>
    <col min="8454" max="8454" width="17.42578125" customWidth="1"/>
    <col min="8705" max="8705" width="11.5703125" customWidth="1"/>
    <col min="8706" max="8706" width="26.28515625" customWidth="1"/>
    <col min="8707" max="8707" width="40.7109375" customWidth="1"/>
    <col min="8708" max="8708" width="25.5703125" customWidth="1"/>
    <col min="8709" max="8709" width="27" customWidth="1"/>
    <col min="8710" max="8710" width="17.42578125" customWidth="1"/>
    <col min="8961" max="8961" width="11.5703125" customWidth="1"/>
    <col min="8962" max="8962" width="26.28515625" customWidth="1"/>
    <col min="8963" max="8963" width="40.7109375" customWidth="1"/>
    <col min="8964" max="8964" width="25.5703125" customWidth="1"/>
    <col min="8965" max="8965" width="27" customWidth="1"/>
    <col min="8966" max="8966" width="17.42578125" customWidth="1"/>
    <col min="9217" max="9217" width="11.5703125" customWidth="1"/>
    <col min="9218" max="9218" width="26.28515625" customWidth="1"/>
    <col min="9219" max="9219" width="40.7109375" customWidth="1"/>
    <col min="9220" max="9220" width="25.5703125" customWidth="1"/>
    <col min="9221" max="9221" width="27" customWidth="1"/>
    <col min="9222" max="9222" width="17.42578125" customWidth="1"/>
    <col min="9473" max="9473" width="11.5703125" customWidth="1"/>
    <col min="9474" max="9474" width="26.28515625" customWidth="1"/>
    <col min="9475" max="9475" width="40.7109375" customWidth="1"/>
    <col min="9476" max="9476" width="25.5703125" customWidth="1"/>
    <col min="9477" max="9477" width="27" customWidth="1"/>
    <col min="9478" max="9478" width="17.42578125" customWidth="1"/>
    <col min="9729" max="9729" width="11.5703125" customWidth="1"/>
    <col min="9730" max="9730" width="26.28515625" customWidth="1"/>
    <col min="9731" max="9731" width="40.7109375" customWidth="1"/>
    <col min="9732" max="9732" width="25.5703125" customWidth="1"/>
    <col min="9733" max="9733" width="27" customWidth="1"/>
    <col min="9734" max="9734" width="17.42578125" customWidth="1"/>
    <col min="9985" max="9985" width="11.5703125" customWidth="1"/>
    <col min="9986" max="9986" width="26.28515625" customWidth="1"/>
    <col min="9987" max="9987" width="40.7109375" customWidth="1"/>
    <col min="9988" max="9988" width="25.5703125" customWidth="1"/>
    <col min="9989" max="9989" width="27" customWidth="1"/>
    <col min="9990" max="9990" width="17.42578125" customWidth="1"/>
    <col min="10241" max="10241" width="11.5703125" customWidth="1"/>
    <col min="10242" max="10242" width="26.28515625" customWidth="1"/>
    <col min="10243" max="10243" width="40.7109375" customWidth="1"/>
    <col min="10244" max="10244" width="25.5703125" customWidth="1"/>
    <col min="10245" max="10245" width="27" customWidth="1"/>
    <col min="10246" max="10246" width="17.42578125" customWidth="1"/>
    <col min="10497" max="10497" width="11.5703125" customWidth="1"/>
    <col min="10498" max="10498" width="26.28515625" customWidth="1"/>
    <col min="10499" max="10499" width="40.7109375" customWidth="1"/>
    <col min="10500" max="10500" width="25.5703125" customWidth="1"/>
    <col min="10501" max="10501" width="27" customWidth="1"/>
    <col min="10502" max="10502" width="17.42578125" customWidth="1"/>
    <col min="10753" max="10753" width="11.5703125" customWidth="1"/>
    <col min="10754" max="10754" width="26.28515625" customWidth="1"/>
    <col min="10755" max="10755" width="40.7109375" customWidth="1"/>
    <col min="10756" max="10756" width="25.5703125" customWidth="1"/>
    <col min="10757" max="10757" width="27" customWidth="1"/>
    <col min="10758" max="10758" width="17.42578125" customWidth="1"/>
    <col min="11009" max="11009" width="11.5703125" customWidth="1"/>
    <col min="11010" max="11010" width="26.28515625" customWidth="1"/>
    <col min="11011" max="11011" width="40.7109375" customWidth="1"/>
    <col min="11012" max="11012" width="25.5703125" customWidth="1"/>
    <col min="11013" max="11013" width="27" customWidth="1"/>
    <col min="11014" max="11014" width="17.42578125" customWidth="1"/>
    <col min="11265" max="11265" width="11.5703125" customWidth="1"/>
    <col min="11266" max="11266" width="26.28515625" customWidth="1"/>
    <col min="11267" max="11267" width="40.7109375" customWidth="1"/>
    <col min="11268" max="11268" width="25.5703125" customWidth="1"/>
    <col min="11269" max="11269" width="27" customWidth="1"/>
    <col min="11270" max="11270" width="17.42578125" customWidth="1"/>
    <col min="11521" max="11521" width="11.5703125" customWidth="1"/>
    <col min="11522" max="11522" width="26.28515625" customWidth="1"/>
    <col min="11523" max="11523" width="40.7109375" customWidth="1"/>
    <col min="11524" max="11524" width="25.5703125" customWidth="1"/>
    <col min="11525" max="11525" width="27" customWidth="1"/>
    <col min="11526" max="11526" width="17.42578125" customWidth="1"/>
    <col min="11777" max="11777" width="11.5703125" customWidth="1"/>
    <col min="11778" max="11778" width="26.28515625" customWidth="1"/>
    <col min="11779" max="11779" width="40.7109375" customWidth="1"/>
    <col min="11780" max="11780" width="25.5703125" customWidth="1"/>
    <col min="11781" max="11781" width="27" customWidth="1"/>
    <col min="11782" max="11782" width="17.42578125" customWidth="1"/>
    <col min="12033" max="12033" width="11.5703125" customWidth="1"/>
    <col min="12034" max="12034" width="26.28515625" customWidth="1"/>
    <col min="12035" max="12035" width="40.7109375" customWidth="1"/>
    <col min="12036" max="12036" width="25.5703125" customWidth="1"/>
    <col min="12037" max="12037" width="27" customWidth="1"/>
    <col min="12038" max="12038" width="17.42578125" customWidth="1"/>
    <col min="12289" max="12289" width="11.5703125" customWidth="1"/>
    <col min="12290" max="12290" width="26.28515625" customWidth="1"/>
    <col min="12291" max="12291" width="40.7109375" customWidth="1"/>
    <col min="12292" max="12292" width="25.5703125" customWidth="1"/>
    <col min="12293" max="12293" width="27" customWidth="1"/>
    <col min="12294" max="12294" width="17.42578125" customWidth="1"/>
    <col min="12545" max="12545" width="11.5703125" customWidth="1"/>
    <col min="12546" max="12546" width="26.28515625" customWidth="1"/>
    <col min="12547" max="12547" width="40.7109375" customWidth="1"/>
    <col min="12548" max="12548" width="25.5703125" customWidth="1"/>
    <col min="12549" max="12549" width="27" customWidth="1"/>
    <col min="12550" max="12550" width="17.42578125" customWidth="1"/>
    <col min="12801" max="12801" width="11.5703125" customWidth="1"/>
    <col min="12802" max="12802" width="26.28515625" customWidth="1"/>
    <col min="12803" max="12803" width="40.7109375" customWidth="1"/>
    <col min="12804" max="12804" width="25.5703125" customWidth="1"/>
    <col min="12805" max="12805" width="27" customWidth="1"/>
    <col min="12806" max="12806" width="17.42578125" customWidth="1"/>
    <col min="13057" max="13057" width="11.5703125" customWidth="1"/>
    <col min="13058" max="13058" width="26.28515625" customWidth="1"/>
    <col min="13059" max="13059" width="40.7109375" customWidth="1"/>
    <col min="13060" max="13060" width="25.5703125" customWidth="1"/>
    <col min="13061" max="13061" width="27" customWidth="1"/>
    <col min="13062" max="13062" width="17.42578125" customWidth="1"/>
    <col min="13313" max="13313" width="11.5703125" customWidth="1"/>
    <col min="13314" max="13314" width="26.28515625" customWidth="1"/>
    <col min="13315" max="13315" width="40.7109375" customWidth="1"/>
    <col min="13316" max="13316" width="25.5703125" customWidth="1"/>
    <col min="13317" max="13317" width="27" customWidth="1"/>
    <col min="13318" max="13318" width="17.42578125" customWidth="1"/>
    <col min="13569" max="13569" width="11.5703125" customWidth="1"/>
    <col min="13570" max="13570" width="26.28515625" customWidth="1"/>
    <col min="13571" max="13571" width="40.7109375" customWidth="1"/>
    <col min="13572" max="13572" width="25.5703125" customWidth="1"/>
    <col min="13573" max="13573" width="27" customWidth="1"/>
    <col min="13574" max="13574" width="17.42578125" customWidth="1"/>
    <col min="13825" max="13825" width="11.5703125" customWidth="1"/>
    <col min="13826" max="13826" width="26.28515625" customWidth="1"/>
    <col min="13827" max="13827" width="40.7109375" customWidth="1"/>
    <col min="13828" max="13828" width="25.5703125" customWidth="1"/>
    <col min="13829" max="13829" width="27" customWidth="1"/>
    <col min="13830" max="13830" width="17.42578125" customWidth="1"/>
    <col min="14081" max="14081" width="11.5703125" customWidth="1"/>
    <col min="14082" max="14082" width="26.28515625" customWidth="1"/>
    <col min="14083" max="14083" width="40.7109375" customWidth="1"/>
    <col min="14084" max="14084" width="25.5703125" customWidth="1"/>
    <col min="14085" max="14085" width="27" customWidth="1"/>
    <col min="14086" max="14086" width="17.42578125" customWidth="1"/>
    <col min="14337" max="14337" width="11.5703125" customWidth="1"/>
    <col min="14338" max="14338" width="26.28515625" customWidth="1"/>
    <col min="14339" max="14339" width="40.7109375" customWidth="1"/>
    <col min="14340" max="14340" width="25.5703125" customWidth="1"/>
    <col min="14341" max="14341" width="27" customWidth="1"/>
    <col min="14342" max="14342" width="17.42578125" customWidth="1"/>
    <col min="14593" max="14593" width="11.5703125" customWidth="1"/>
    <col min="14594" max="14594" width="26.28515625" customWidth="1"/>
    <col min="14595" max="14595" width="40.7109375" customWidth="1"/>
    <col min="14596" max="14596" width="25.5703125" customWidth="1"/>
    <col min="14597" max="14597" width="27" customWidth="1"/>
    <col min="14598" max="14598" width="17.42578125" customWidth="1"/>
    <col min="14849" max="14849" width="11.5703125" customWidth="1"/>
    <col min="14850" max="14850" width="26.28515625" customWidth="1"/>
    <col min="14851" max="14851" width="40.7109375" customWidth="1"/>
    <col min="14852" max="14852" width="25.5703125" customWidth="1"/>
    <col min="14853" max="14853" width="27" customWidth="1"/>
    <col min="14854" max="14854" width="17.42578125" customWidth="1"/>
    <col min="15105" max="15105" width="11.5703125" customWidth="1"/>
    <col min="15106" max="15106" width="26.28515625" customWidth="1"/>
    <col min="15107" max="15107" width="40.7109375" customWidth="1"/>
    <col min="15108" max="15108" width="25.5703125" customWidth="1"/>
    <col min="15109" max="15109" width="27" customWidth="1"/>
    <col min="15110" max="15110" width="17.42578125" customWidth="1"/>
    <col min="15361" max="15361" width="11.5703125" customWidth="1"/>
    <col min="15362" max="15362" width="26.28515625" customWidth="1"/>
    <col min="15363" max="15363" width="40.7109375" customWidth="1"/>
    <col min="15364" max="15364" width="25.5703125" customWidth="1"/>
    <col min="15365" max="15365" width="27" customWidth="1"/>
    <col min="15366" max="15366" width="17.42578125" customWidth="1"/>
    <col min="15617" max="15617" width="11.5703125" customWidth="1"/>
    <col min="15618" max="15618" width="26.28515625" customWidth="1"/>
    <col min="15619" max="15619" width="40.7109375" customWidth="1"/>
    <col min="15620" max="15620" width="25.5703125" customWidth="1"/>
    <col min="15621" max="15621" width="27" customWidth="1"/>
    <col min="15622" max="15622" width="17.42578125" customWidth="1"/>
    <col min="15873" max="15873" width="11.5703125" customWidth="1"/>
    <col min="15874" max="15874" width="26.28515625" customWidth="1"/>
    <col min="15875" max="15875" width="40.7109375" customWidth="1"/>
    <col min="15876" max="15876" width="25.5703125" customWidth="1"/>
    <col min="15877" max="15877" width="27" customWidth="1"/>
    <col min="15878" max="15878" width="17.42578125" customWidth="1"/>
    <col min="16129" max="16129" width="11.5703125" customWidth="1"/>
    <col min="16130" max="16130" width="26.28515625" customWidth="1"/>
    <col min="16131" max="16131" width="40.7109375" customWidth="1"/>
    <col min="16132" max="16132" width="25.5703125" customWidth="1"/>
    <col min="16133" max="16133" width="27" customWidth="1"/>
    <col min="16134" max="16134" width="17.42578125" customWidth="1"/>
  </cols>
  <sheetData>
    <row r="1" spans="1:7" ht="15.75" x14ac:dyDescent="0.25">
      <c r="C1" s="74" t="s">
        <v>235</v>
      </c>
    </row>
    <row r="3" spans="1:7" ht="15" x14ac:dyDescent="0.25">
      <c r="B3" s="75" t="s">
        <v>54</v>
      </c>
      <c r="C3" s="75" t="s">
        <v>55</v>
      </c>
      <c r="D3" s="75" t="s">
        <v>56</v>
      </c>
      <c r="E3" s="75" t="s">
        <v>57</v>
      </c>
      <c r="F3" s="75" t="s">
        <v>58</v>
      </c>
      <c r="G3" s="76"/>
    </row>
    <row r="4" spans="1:7" ht="15" x14ac:dyDescent="0.25">
      <c r="B4" s="77" t="s">
        <v>59</v>
      </c>
      <c r="C4" s="77"/>
      <c r="D4" s="77"/>
      <c r="E4" s="77"/>
      <c r="F4" s="78"/>
      <c r="G4" s="79"/>
    </row>
    <row r="5" spans="1:7" ht="15" x14ac:dyDescent="0.25">
      <c r="B5" s="81"/>
      <c r="C5" s="81"/>
      <c r="D5" s="82"/>
      <c r="E5" s="83"/>
      <c r="F5" s="84"/>
      <c r="G5" s="85"/>
    </row>
    <row r="6" spans="1:7" ht="15" x14ac:dyDescent="0.25">
      <c r="B6" s="81"/>
      <c r="C6" s="81"/>
      <c r="D6" s="82"/>
      <c r="E6" s="83"/>
      <c r="F6" s="84"/>
      <c r="G6" s="85"/>
    </row>
    <row r="7" spans="1:7" ht="15" x14ac:dyDescent="0.25">
      <c r="B7" s="81"/>
      <c r="C7" s="81"/>
      <c r="D7" s="82"/>
      <c r="E7" s="83"/>
      <c r="F7" s="84"/>
      <c r="G7" s="85"/>
    </row>
    <row r="8" spans="1:7" ht="15" x14ac:dyDescent="0.25">
      <c r="B8" s="81"/>
      <c r="C8" s="81"/>
      <c r="D8" s="82"/>
      <c r="E8" s="86"/>
      <c r="F8" s="87"/>
      <c r="G8" s="85"/>
    </row>
    <row r="9" spans="1:7" ht="15" x14ac:dyDescent="0.25">
      <c r="B9" s="81"/>
      <c r="C9" s="81"/>
      <c r="D9" s="82"/>
      <c r="E9" s="83"/>
      <c r="F9" s="84"/>
      <c r="G9" s="85"/>
    </row>
    <row r="10" spans="1:7" ht="15" x14ac:dyDescent="0.25">
      <c r="B10" s="89"/>
      <c r="C10" s="89"/>
      <c r="D10" s="90"/>
      <c r="E10" s="91"/>
      <c r="F10" s="92"/>
      <c r="G10" s="85"/>
    </row>
    <row r="11" spans="1:7" s="94" customFormat="1" ht="15.75" customHeight="1" x14ac:dyDescent="0.25">
      <c r="A11"/>
      <c r="B11" s="77" t="s">
        <v>65</v>
      </c>
      <c r="C11" s="93"/>
      <c r="D11" s="78"/>
      <c r="E11" s="78"/>
      <c r="F11" s="77"/>
    </row>
    <row r="12" spans="1:7" s="94" customFormat="1" ht="13.5" customHeight="1" x14ac:dyDescent="0.25">
      <c r="A12"/>
      <c r="B12" s="81"/>
      <c r="C12" s="81"/>
      <c r="D12" s="82"/>
      <c r="E12" s="83"/>
      <c r="F12" s="84"/>
      <c r="G12" s="95"/>
    </row>
    <row r="13" spans="1:7" s="94" customFormat="1" ht="15" x14ac:dyDescent="0.25">
      <c r="A13"/>
      <c r="B13" s="81"/>
      <c r="C13" s="81"/>
      <c r="D13" s="82"/>
      <c r="E13" s="83"/>
      <c r="F13" s="84"/>
      <c r="G13" s="95"/>
    </row>
    <row r="14" spans="1:7" s="94" customFormat="1" ht="15" x14ac:dyDescent="0.25">
      <c r="A14"/>
      <c r="B14" s="81"/>
      <c r="C14" s="81"/>
      <c r="D14" s="82"/>
      <c r="E14" s="83"/>
      <c r="F14" s="84"/>
      <c r="G14" s="95"/>
    </row>
    <row r="15" spans="1:7" s="94" customFormat="1" ht="15" x14ac:dyDescent="0.25">
      <c r="A15"/>
      <c r="B15" s="81"/>
      <c r="C15" s="81"/>
      <c r="D15" s="82"/>
      <c r="E15" s="86"/>
      <c r="F15" s="87"/>
      <c r="G15" s="95"/>
    </row>
    <row r="16" spans="1:7" ht="15" x14ac:dyDescent="0.25">
      <c r="B16" s="81"/>
      <c r="C16" s="81"/>
      <c r="D16" s="82"/>
      <c r="E16" s="83"/>
      <c r="F16" s="84"/>
      <c r="G16" s="85"/>
    </row>
    <row r="17" spans="2:7" ht="15" x14ac:dyDescent="0.25">
      <c r="D17" s="96"/>
      <c r="G17" s="85"/>
    </row>
    <row r="18" spans="2:7" ht="15" x14ac:dyDescent="0.25">
      <c r="B18" s="77" t="s">
        <v>66</v>
      </c>
      <c r="C18" s="78"/>
      <c r="D18" s="78"/>
      <c r="E18" s="78"/>
      <c r="F18" s="78"/>
      <c r="G18" s="97"/>
    </row>
    <row r="19" spans="2:7" ht="15" x14ac:dyDescent="0.25">
      <c r="B19" s="84"/>
      <c r="C19" s="84"/>
      <c r="D19" s="99"/>
      <c r="E19" s="83"/>
      <c r="F19" s="84"/>
      <c r="G19" s="85"/>
    </row>
    <row r="20" spans="2:7" ht="15" x14ac:dyDescent="0.25">
      <c r="B20" s="81"/>
      <c r="C20" s="81"/>
      <c r="D20" s="82"/>
      <c r="E20" s="83"/>
      <c r="F20" s="84"/>
      <c r="G20" s="85"/>
    </row>
    <row r="21" spans="2:7" ht="15" x14ac:dyDescent="0.25">
      <c r="B21" s="81"/>
      <c r="C21" s="81"/>
      <c r="D21" s="82"/>
      <c r="E21" s="83"/>
      <c r="F21" s="84"/>
    </row>
    <row r="22" spans="2:7" ht="15" x14ac:dyDescent="0.25">
      <c r="B22" s="81"/>
      <c r="C22" s="81"/>
      <c r="D22" s="82"/>
      <c r="E22" s="83"/>
      <c r="F22" s="84"/>
    </row>
    <row r="23" spans="2:7" ht="15" x14ac:dyDescent="0.2">
      <c r="B23" s="81"/>
      <c r="C23" s="81"/>
      <c r="D23" s="82"/>
      <c r="E23" s="86"/>
      <c r="F23" s="87"/>
    </row>
    <row r="24" spans="2:7" ht="15" x14ac:dyDescent="0.25">
      <c r="B24" s="81"/>
      <c r="C24" s="81"/>
      <c r="D24" s="82"/>
      <c r="E24" s="83"/>
      <c r="F24" s="84"/>
    </row>
    <row r="26" spans="2:7" ht="15" x14ac:dyDescent="0.25">
      <c r="B26" s="77" t="s">
        <v>67</v>
      </c>
      <c r="C26" s="78"/>
      <c r="D26" s="78"/>
      <c r="E26" s="78"/>
      <c r="F26" s="78"/>
    </row>
    <row r="27" spans="2:7" ht="15" x14ac:dyDescent="0.25">
      <c r="B27" s="84"/>
      <c r="C27" s="84"/>
      <c r="D27" s="99"/>
      <c r="E27" s="83"/>
      <c r="F27" s="84"/>
    </row>
    <row r="28" spans="2:7" ht="15" x14ac:dyDescent="0.25">
      <c r="B28" s="81"/>
      <c r="C28" s="81"/>
      <c r="D28" s="82"/>
      <c r="E28" s="83"/>
      <c r="F28" s="84"/>
    </row>
    <row r="29" spans="2:7" ht="15" x14ac:dyDescent="0.25">
      <c r="B29" s="81"/>
      <c r="C29" s="81"/>
      <c r="D29" s="82"/>
      <c r="E29" s="83"/>
      <c r="F29" s="84"/>
    </row>
    <row r="30" spans="2:7" ht="15" x14ac:dyDescent="0.25">
      <c r="B30" s="81"/>
      <c r="C30" s="81"/>
      <c r="D30" s="82"/>
      <c r="E30" s="83"/>
      <c r="F30" s="84"/>
    </row>
    <row r="31" spans="2:7" ht="15" x14ac:dyDescent="0.2">
      <c r="B31" s="81"/>
      <c r="C31" s="81"/>
      <c r="D31" s="82"/>
      <c r="E31" s="86"/>
      <c r="F31" s="87"/>
    </row>
    <row r="32" spans="2:7" ht="15" x14ac:dyDescent="0.25">
      <c r="B32" s="81"/>
      <c r="C32" s="81"/>
      <c r="D32" s="82"/>
      <c r="E32" s="83"/>
      <c r="F32" s="84"/>
    </row>
    <row r="34" spans="2:6" ht="15" x14ac:dyDescent="0.25">
      <c r="B34" s="100" t="s">
        <v>68</v>
      </c>
      <c r="C34" s="101"/>
      <c r="D34" s="101"/>
      <c r="E34" s="101"/>
      <c r="F34" s="101"/>
    </row>
    <row r="35" spans="2:6" ht="15" x14ac:dyDescent="0.25">
      <c r="B35" s="84"/>
      <c r="C35" s="84"/>
      <c r="D35" s="99"/>
      <c r="E35" s="83"/>
      <c r="F35" s="84"/>
    </row>
    <row r="36" spans="2:6" ht="15" x14ac:dyDescent="0.25">
      <c r="B36" s="81"/>
      <c r="C36" s="81"/>
      <c r="D36" s="82"/>
      <c r="E36" s="83"/>
      <c r="F36" s="84"/>
    </row>
    <row r="37" spans="2:6" ht="15" x14ac:dyDescent="0.25">
      <c r="B37" s="81"/>
      <c r="C37" s="81"/>
      <c r="D37" s="82"/>
      <c r="E37" s="83"/>
      <c r="F37" s="84"/>
    </row>
    <row r="38" spans="2:6" ht="15" x14ac:dyDescent="0.25">
      <c r="B38" s="81"/>
      <c r="C38" s="81"/>
      <c r="D38" s="82"/>
      <c r="E38" s="83"/>
      <c r="F38" s="84"/>
    </row>
    <row r="39" spans="2:6" ht="15" x14ac:dyDescent="0.2">
      <c r="B39" s="81"/>
      <c r="C39" s="81"/>
      <c r="D39" s="82"/>
      <c r="E39" s="86"/>
      <c r="F39" s="87"/>
    </row>
    <row r="40" spans="2:6" ht="15" x14ac:dyDescent="0.25">
      <c r="B40" s="81"/>
      <c r="C40" s="81"/>
      <c r="D40" s="82"/>
      <c r="E40" s="83"/>
      <c r="F40" s="84"/>
    </row>
    <row r="42" spans="2:6" ht="15" x14ac:dyDescent="0.25">
      <c r="B42" s="100" t="s">
        <v>69</v>
      </c>
      <c r="C42" s="101"/>
      <c r="D42" s="101"/>
      <c r="E42" s="101"/>
      <c r="F42" s="101"/>
    </row>
    <row r="43" spans="2:6" ht="15" x14ac:dyDescent="0.25">
      <c r="B43" s="84"/>
      <c r="C43" s="84"/>
      <c r="D43" s="99"/>
      <c r="E43" s="83"/>
      <c r="F43" s="84"/>
    </row>
    <row r="44" spans="2:6" ht="15" x14ac:dyDescent="0.25">
      <c r="B44" s="81"/>
      <c r="C44" s="81"/>
      <c r="D44" s="82"/>
      <c r="E44" s="83"/>
      <c r="F44" s="84"/>
    </row>
    <row r="45" spans="2:6" ht="15" x14ac:dyDescent="0.25">
      <c r="B45" s="81"/>
      <c r="C45" s="81"/>
      <c r="D45" s="82"/>
      <c r="E45" s="83"/>
      <c r="F45" s="84"/>
    </row>
    <row r="46" spans="2:6" ht="15" x14ac:dyDescent="0.25">
      <c r="B46" s="81"/>
      <c r="C46" s="81"/>
      <c r="D46" s="82"/>
      <c r="E46" s="83"/>
      <c r="F46" s="84"/>
    </row>
    <row r="47" spans="2:6" ht="15" x14ac:dyDescent="0.2">
      <c r="B47" s="81"/>
      <c r="C47" s="81"/>
      <c r="D47" s="82"/>
      <c r="E47" s="86"/>
      <c r="F47" s="87"/>
    </row>
    <row r="48" spans="2:6" ht="15" x14ac:dyDescent="0.25">
      <c r="B48" s="81"/>
      <c r="C48" s="81"/>
      <c r="D48" s="82"/>
      <c r="E48" s="83"/>
      <c r="F48" s="84"/>
    </row>
    <row r="49" spans="2:7" ht="15" x14ac:dyDescent="0.25">
      <c r="G49" s="102"/>
    </row>
    <row r="50" spans="2:7" ht="15" x14ac:dyDescent="0.25">
      <c r="B50" s="103" t="s">
        <v>70</v>
      </c>
      <c r="C50" s="104"/>
      <c r="D50" s="104"/>
      <c r="E50" s="104"/>
      <c r="F50" s="77"/>
      <c r="G50" s="102"/>
    </row>
    <row r="51" spans="2:7" ht="15" x14ac:dyDescent="0.25">
      <c r="B51" s="84"/>
      <c r="C51" s="84"/>
      <c r="D51" s="99"/>
      <c r="E51" s="83"/>
      <c r="F51" s="84"/>
      <c r="G51" s="105"/>
    </row>
    <row r="52" spans="2:7" ht="15" x14ac:dyDescent="0.25">
      <c r="B52" s="81"/>
      <c r="C52" s="81"/>
      <c r="D52" s="82"/>
      <c r="E52" s="83"/>
      <c r="F52" s="84"/>
      <c r="G52" s="105"/>
    </row>
    <row r="53" spans="2:7" ht="15" x14ac:dyDescent="0.25">
      <c r="B53" s="81"/>
      <c r="C53" s="81"/>
      <c r="D53" s="82"/>
      <c r="E53" s="83"/>
      <c r="F53" s="84"/>
      <c r="G53" s="105"/>
    </row>
    <row r="54" spans="2:7" ht="15" x14ac:dyDescent="0.25">
      <c r="B54" s="81"/>
      <c r="C54" s="81"/>
      <c r="D54" s="82"/>
      <c r="E54" s="83"/>
      <c r="F54" s="84"/>
      <c r="G54" s="105"/>
    </row>
    <row r="55" spans="2:7" ht="15" x14ac:dyDescent="0.25">
      <c r="B55" s="81"/>
      <c r="C55" s="81"/>
      <c r="D55" s="82"/>
      <c r="E55" s="86"/>
      <c r="F55" s="87"/>
      <c r="G55" s="102"/>
    </row>
    <row r="56" spans="2:7" ht="15" x14ac:dyDescent="0.25">
      <c r="B56" s="81"/>
      <c r="C56" s="81"/>
      <c r="D56" s="82"/>
      <c r="E56" s="83"/>
      <c r="F56" s="84"/>
      <c r="G56" s="102"/>
    </row>
    <row r="57" spans="2:7" ht="15" x14ac:dyDescent="0.25">
      <c r="G57" s="102"/>
    </row>
    <row r="58" spans="2:7" ht="15" x14ac:dyDescent="0.25">
      <c r="B58" s="77" t="s">
        <v>71</v>
      </c>
      <c r="C58" s="77"/>
      <c r="D58" s="77"/>
      <c r="E58" s="77"/>
      <c r="F58" s="78"/>
    </row>
    <row r="59" spans="2:7" ht="15" x14ac:dyDescent="0.25">
      <c r="B59" s="84"/>
      <c r="C59" s="84"/>
      <c r="D59" s="99"/>
      <c r="E59" s="83"/>
      <c r="F59" s="84"/>
      <c r="G59" s="85"/>
    </row>
    <row r="60" spans="2:7" ht="15" x14ac:dyDescent="0.25">
      <c r="B60" s="81"/>
      <c r="C60" s="81"/>
      <c r="D60" s="82"/>
      <c r="E60" s="83"/>
      <c r="F60" s="84"/>
    </row>
    <row r="61" spans="2:7" ht="15" x14ac:dyDescent="0.25">
      <c r="B61" s="81"/>
      <c r="C61" s="81"/>
      <c r="D61" s="82"/>
      <c r="E61" s="83"/>
      <c r="F61" s="84"/>
    </row>
    <row r="62" spans="2:7" ht="15" x14ac:dyDescent="0.25">
      <c r="B62" s="81"/>
      <c r="C62" s="81"/>
      <c r="D62" s="82"/>
      <c r="E62" s="83"/>
      <c r="F62" s="84"/>
    </row>
    <row r="63" spans="2:7" ht="15" x14ac:dyDescent="0.2">
      <c r="B63" s="81"/>
      <c r="C63" s="81"/>
      <c r="D63" s="82"/>
      <c r="E63" s="86"/>
      <c r="F63" s="87"/>
    </row>
    <row r="64" spans="2:7" ht="15" x14ac:dyDescent="0.25">
      <c r="B64" s="81"/>
      <c r="C64" s="81"/>
      <c r="D64" s="82"/>
      <c r="E64" s="83"/>
      <c r="F64" s="84"/>
    </row>
    <row r="65" spans="2:9" ht="15" x14ac:dyDescent="0.25">
      <c r="B65" s="92"/>
      <c r="C65" s="105"/>
      <c r="D65" s="107"/>
      <c r="E65" s="91"/>
      <c r="F65" s="92"/>
    </row>
    <row r="66" spans="2:9" ht="15" x14ac:dyDescent="0.25">
      <c r="B66" s="77" t="s">
        <v>72</v>
      </c>
      <c r="C66" s="77"/>
      <c r="D66" s="77"/>
      <c r="E66" s="77"/>
      <c r="F66" s="78"/>
    </row>
    <row r="67" spans="2:9" ht="15" x14ac:dyDescent="0.25">
      <c r="B67" s="84"/>
      <c r="C67" s="84"/>
      <c r="D67" s="99"/>
      <c r="E67" s="83"/>
      <c r="F67" s="84"/>
    </row>
    <row r="68" spans="2:9" ht="15" x14ac:dyDescent="0.25">
      <c r="B68" s="81"/>
      <c r="C68" s="81"/>
      <c r="D68" s="82"/>
      <c r="E68" s="83"/>
      <c r="F68" s="84"/>
    </row>
    <row r="69" spans="2:9" ht="15" x14ac:dyDescent="0.25">
      <c r="B69" s="81"/>
      <c r="C69" s="81"/>
      <c r="D69" s="82"/>
      <c r="E69" s="83"/>
      <c r="F69" s="84"/>
    </row>
    <row r="70" spans="2:9" ht="15" x14ac:dyDescent="0.25">
      <c r="B70" s="81"/>
      <c r="C70" s="81"/>
      <c r="D70" s="82"/>
      <c r="E70" s="83"/>
      <c r="F70" s="84"/>
    </row>
    <row r="71" spans="2:9" ht="15" x14ac:dyDescent="0.2">
      <c r="B71" s="81"/>
      <c r="C71" s="81"/>
      <c r="D71" s="82"/>
      <c r="E71" s="86"/>
      <c r="F71" s="87"/>
    </row>
    <row r="72" spans="2:9" ht="15" x14ac:dyDescent="0.25">
      <c r="B72" s="81"/>
      <c r="C72" s="81"/>
      <c r="D72" s="82"/>
      <c r="E72" s="83"/>
      <c r="F72" s="84"/>
    </row>
    <row r="73" spans="2:9" ht="15" x14ac:dyDescent="0.25">
      <c r="B73" s="92"/>
      <c r="C73" s="108"/>
      <c r="D73" s="107"/>
      <c r="E73" s="91"/>
      <c r="F73" s="92"/>
    </row>
    <row r="74" spans="2:9" ht="15" x14ac:dyDescent="0.25">
      <c r="B74" s="77" t="s">
        <v>73</v>
      </c>
      <c r="C74" s="77"/>
      <c r="D74" s="77"/>
      <c r="E74" s="78"/>
      <c r="F74" s="109"/>
    </row>
    <row r="75" spans="2:9" ht="15" x14ac:dyDescent="0.25">
      <c r="B75" s="84"/>
      <c r="C75" s="84"/>
      <c r="D75" s="99"/>
      <c r="E75" s="83"/>
      <c r="F75" s="84"/>
    </row>
    <row r="76" spans="2:9" ht="15" x14ac:dyDescent="0.25">
      <c r="B76" s="81"/>
      <c r="C76" s="81"/>
      <c r="D76" s="82"/>
      <c r="E76" s="83"/>
      <c r="F76" s="84"/>
    </row>
    <row r="77" spans="2:9" ht="15" x14ac:dyDescent="0.25">
      <c r="B77" s="81"/>
      <c r="C77" s="81"/>
      <c r="D77" s="82"/>
      <c r="E77" s="83"/>
      <c r="F77" s="84"/>
      <c r="G77" s="105"/>
      <c r="H77" s="105"/>
      <c r="I77" s="105"/>
    </row>
    <row r="78" spans="2:9" ht="15" x14ac:dyDescent="0.25">
      <c r="B78" s="81"/>
      <c r="C78" s="81"/>
      <c r="D78" s="82"/>
      <c r="E78" s="83"/>
      <c r="F78" s="84"/>
      <c r="G78" s="105"/>
      <c r="H78" s="105"/>
      <c r="I78" s="105"/>
    </row>
    <row r="79" spans="2:9" ht="15" x14ac:dyDescent="0.2">
      <c r="B79" s="81"/>
      <c r="C79" s="81"/>
      <c r="D79" s="82"/>
      <c r="E79" s="86"/>
      <c r="F79" s="87"/>
      <c r="G79" s="105"/>
      <c r="H79" s="105"/>
      <c r="I79" s="105"/>
    </row>
    <row r="80" spans="2:9" ht="15" x14ac:dyDescent="0.25">
      <c r="B80" s="81"/>
      <c r="C80" s="81"/>
      <c r="D80" s="82"/>
      <c r="E80" s="83"/>
      <c r="F80" s="84"/>
      <c r="G80" s="110"/>
      <c r="H80" s="105"/>
      <c r="I80" s="105"/>
    </row>
    <row r="81" spans="1:9" x14ac:dyDescent="0.2">
      <c r="G81" s="105"/>
      <c r="H81" s="105"/>
      <c r="I81" s="105"/>
    </row>
    <row r="82" spans="1:9" x14ac:dyDescent="0.2">
      <c r="G82" s="105"/>
      <c r="H82" s="105"/>
      <c r="I82" s="105"/>
    </row>
    <row r="83" spans="1:9" x14ac:dyDescent="0.2">
      <c r="G83" s="105"/>
      <c r="H83" s="105"/>
      <c r="I83" s="105"/>
    </row>
    <row r="84" spans="1:9" x14ac:dyDescent="0.2">
      <c r="G84" s="105"/>
      <c r="H84" s="105"/>
      <c r="I84" s="105"/>
    </row>
    <row r="85" spans="1:9" x14ac:dyDescent="0.2">
      <c r="G85" s="105"/>
      <c r="H85" s="105"/>
      <c r="I85" s="105"/>
    </row>
    <row r="86" spans="1:9" x14ac:dyDescent="0.2">
      <c r="G86" s="105"/>
      <c r="H86" s="105"/>
      <c r="I86" s="105"/>
    </row>
    <row r="87" spans="1:9" x14ac:dyDescent="0.2">
      <c r="G87" s="105"/>
      <c r="H87" s="105"/>
      <c r="I87" s="105"/>
    </row>
    <row r="88" spans="1:9" ht="15" x14ac:dyDescent="0.25">
      <c r="A88" s="111"/>
      <c r="B88" s="111"/>
      <c r="C88" s="111"/>
      <c r="D88" s="111"/>
      <c r="E88" s="111"/>
      <c r="F88" s="111"/>
      <c r="G88" s="102"/>
      <c r="H88" s="105"/>
      <c r="I88" s="105"/>
    </row>
    <row r="89" spans="1:9" ht="15" x14ac:dyDescent="0.25">
      <c r="A89" s="111"/>
      <c r="B89" s="112"/>
      <c r="C89" s="112"/>
      <c r="D89" s="113"/>
      <c r="E89" s="114"/>
      <c r="F89" s="112"/>
      <c r="G89" s="105"/>
      <c r="H89" s="105"/>
      <c r="I89" s="105"/>
    </row>
    <row r="90" spans="1:9" ht="15" x14ac:dyDescent="0.25">
      <c r="A90" s="88"/>
      <c r="B90" s="112"/>
      <c r="C90" s="112"/>
      <c r="D90" s="113"/>
      <c r="E90" s="115"/>
      <c r="F90" s="113"/>
      <c r="G90" s="105"/>
      <c r="H90" s="105"/>
      <c r="I90" s="105"/>
    </row>
    <row r="91" spans="1:9" ht="15" x14ac:dyDescent="0.25">
      <c r="A91" s="88"/>
      <c r="B91" s="112"/>
      <c r="C91" s="112"/>
      <c r="D91" s="113"/>
      <c r="E91" s="115"/>
      <c r="F91" s="113"/>
      <c r="G91" s="105"/>
      <c r="H91" s="105"/>
      <c r="I91" s="105"/>
    </row>
    <row r="92" spans="1:9" x14ac:dyDescent="0.2">
      <c r="A92" s="105"/>
      <c r="B92" s="105"/>
      <c r="C92" s="105"/>
      <c r="D92" s="105"/>
      <c r="E92" s="105"/>
      <c r="F92" s="105"/>
      <c r="G92" s="105"/>
      <c r="H92" s="105"/>
      <c r="I92" s="105"/>
    </row>
    <row r="93" spans="1:9" ht="15" x14ac:dyDescent="0.25">
      <c r="A93" s="105"/>
      <c r="B93" s="116"/>
      <c r="C93" s="116"/>
      <c r="D93" s="116"/>
      <c r="E93" s="116"/>
      <c r="F93" s="105"/>
      <c r="G93" s="105"/>
      <c r="H93" s="105"/>
      <c r="I93" s="105"/>
    </row>
    <row r="94" spans="1:9" ht="15" x14ac:dyDescent="0.25">
      <c r="A94" s="117"/>
      <c r="B94" s="113"/>
      <c r="C94" s="113"/>
      <c r="D94" s="118"/>
      <c r="E94" s="113"/>
      <c r="F94" s="113"/>
      <c r="G94" s="105"/>
      <c r="H94" s="105"/>
      <c r="I94" s="105"/>
    </row>
    <row r="95" spans="1:9" ht="15" x14ac:dyDescent="0.25">
      <c r="A95" s="117"/>
      <c r="B95" s="119"/>
      <c r="C95" s="119"/>
      <c r="D95" s="120"/>
      <c r="E95" s="121"/>
      <c r="F95" s="122"/>
      <c r="G95" s="105"/>
      <c r="H95" s="105"/>
      <c r="I95" s="105"/>
    </row>
    <row r="96" spans="1:9" ht="15" x14ac:dyDescent="0.25">
      <c r="A96" s="117"/>
      <c r="B96" s="119"/>
      <c r="C96" s="119"/>
      <c r="D96" s="120"/>
      <c r="E96" s="121"/>
      <c r="F96" s="123"/>
      <c r="G96" s="105"/>
      <c r="H96" s="105"/>
      <c r="I96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Repres-protocolo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NURIAPS</cp:lastModifiedBy>
  <cp:lastPrinted>2019-12-30T15:49:24Z</cp:lastPrinted>
  <dcterms:created xsi:type="dcterms:W3CDTF">1996-11-27T10:00:04Z</dcterms:created>
  <dcterms:modified xsi:type="dcterms:W3CDTF">2022-02-02T13:17:20Z</dcterms:modified>
</cp:coreProperties>
</file>