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480" windowHeight="9975" tabRatio="311"/>
  </bookViews>
  <sheets>
    <sheet name="Dietas" sheetId="1" r:id="rId1"/>
    <sheet name="Viajes" sheetId="2" r:id="rId2"/>
    <sheet name="Gastos repre-proto" sheetId="3" r:id="rId3"/>
  </sheets>
  <calcPr calcId="145621"/>
</workbook>
</file>

<file path=xl/calcChain.xml><?xml version="1.0" encoding="utf-8"?>
<calcChain xmlns="http://schemas.openxmlformats.org/spreadsheetml/2006/main">
  <c r="AO8" i="1" l="1"/>
  <c r="AO9" i="1"/>
  <c r="AO10" i="1"/>
  <c r="AO11" i="1"/>
  <c r="AO12" i="1"/>
  <c r="AO13" i="1"/>
  <c r="AO14" i="1"/>
  <c r="AO15" i="1"/>
  <c r="AN9" i="1"/>
  <c r="AN10" i="1"/>
  <c r="AN11" i="1"/>
  <c r="AN12" i="1"/>
  <c r="AN13" i="1"/>
  <c r="AN14" i="1"/>
  <c r="AN15" i="1"/>
  <c r="AN8" i="1"/>
  <c r="AO7" i="1"/>
  <c r="AN7" i="1"/>
  <c r="AO16" i="1"/>
  <c r="G16" i="1"/>
  <c r="AN16" i="1" s="1"/>
  <c r="AM10" i="1"/>
  <c r="AJ10" i="1"/>
  <c r="AG10" i="1"/>
  <c r="AD10" i="1"/>
  <c r="AA10" i="1"/>
  <c r="X10" i="1"/>
  <c r="U10" i="1"/>
  <c r="R10" i="1"/>
  <c r="O10" i="1"/>
  <c r="L10" i="1"/>
  <c r="I10" i="1"/>
  <c r="F10" i="1"/>
  <c r="F11" i="1"/>
  <c r="I11" i="1"/>
  <c r="L11" i="1"/>
  <c r="O11" i="1"/>
  <c r="R11" i="1"/>
  <c r="U11" i="1"/>
  <c r="X11" i="1"/>
  <c r="AA11" i="1"/>
  <c r="AD11" i="1"/>
  <c r="AG11" i="1"/>
  <c r="AJ11" i="1"/>
  <c r="AM11" i="1"/>
  <c r="AL16" i="1"/>
  <c r="AK16" i="1"/>
  <c r="AM15" i="1"/>
  <c r="AM14" i="1"/>
  <c r="AM13" i="1"/>
  <c r="AM12" i="1"/>
  <c r="AM9" i="1"/>
  <c r="AM8" i="1"/>
  <c r="AM7" i="1"/>
  <c r="AM16" i="1" s="1"/>
  <c r="AI16" i="1"/>
  <c r="AH16" i="1"/>
  <c r="AJ15" i="1"/>
  <c r="AJ14" i="1"/>
  <c r="AJ13" i="1"/>
  <c r="AJ12" i="1"/>
  <c r="AJ9" i="1"/>
  <c r="AJ8" i="1"/>
  <c r="AJ7" i="1"/>
  <c r="AF16" i="1"/>
  <c r="AE16" i="1"/>
  <c r="AG15" i="1"/>
  <c r="AG14" i="1"/>
  <c r="AG13" i="1"/>
  <c r="AG12" i="1"/>
  <c r="AG9" i="1"/>
  <c r="AG8" i="1"/>
  <c r="AG7" i="1"/>
  <c r="AG16" i="1" s="1"/>
  <c r="AC16" i="1"/>
  <c r="AB16" i="1"/>
  <c r="AD15" i="1"/>
  <c r="AD14" i="1"/>
  <c r="AD13" i="1"/>
  <c r="AD12" i="1"/>
  <c r="AD9" i="1"/>
  <c r="AD8" i="1"/>
  <c r="AD7" i="1"/>
  <c r="Z16" i="1"/>
  <c r="Y16" i="1"/>
  <c r="AA15" i="1"/>
  <c r="AA14" i="1"/>
  <c r="AA13" i="1"/>
  <c r="AA12" i="1"/>
  <c r="AA9" i="1"/>
  <c r="AA8" i="1"/>
  <c r="AA7" i="1"/>
  <c r="AA16" i="1" s="1"/>
  <c r="W16" i="1"/>
  <c r="V16" i="1"/>
  <c r="X15" i="1"/>
  <c r="X14" i="1"/>
  <c r="X13" i="1"/>
  <c r="X12" i="1"/>
  <c r="X9" i="1"/>
  <c r="X8" i="1"/>
  <c r="X7" i="1"/>
  <c r="X16" i="1" l="1"/>
  <c r="AD16" i="1"/>
  <c r="AJ16" i="1"/>
  <c r="T16" i="1" l="1"/>
  <c r="S16" i="1"/>
  <c r="Q16" i="1"/>
  <c r="P16" i="1"/>
  <c r="N16" i="1"/>
  <c r="M16" i="1"/>
  <c r="K16" i="1"/>
  <c r="J16" i="1"/>
  <c r="H16" i="1"/>
  <c r="E16" i="1"/>
  <c r="D16" i="1"/>
  <c r="U15" i="1"/>
  <c r="R15" i="1"/>
  <c r="O15" i="1"/>
  <c r="L15" i="1"/>
  <c r="I15" i="1"/>
  <c r="F15" i="1"/>
  <c r="U14" i="1"/>
  <c r="R14" i="1"/>
  <c r="O14" i="1"/>
  <c r="L14" i="1"/>
  <c r="I14" i="1"/>
  <c r="F14" i="1"/>
  <c r="U13" i="1"/>
  <c r="R13" i="1"/>
  <c r="O13" i="1"/>
  <c r="L13" i="1"/>
  <c r="I13" i="1"/>
  <c r="F13" i="1"/>
  <c r="U12" i="1"/>
  <c r="R12" i="1"/>
  <c r="O12" i="1"/>
  <c r="L12" i="1"/>
  <c r="I12" i="1"/>
  <c r="F12" i="1"/>
  <c r="U9" i="1"/>
  <c r="R9" i="1"/>
  <c r="O9" i="1"/>
  <c r="L9" i="1"/>
  <c r="I9" i="1"/>
  <c r="F9" i="1"/>
  <c r="U8" i="1"/>
  <c r="R8" i="1"/>
  <c r="O8" i="1"/>
  <c r="L8" i="1"/>
  <c r="I8" i="1"/>
  <c r="F8" i="1"/>
  <c r="U7" i="1"/>
  <c r="U16" i="1" s="1"/>
  <c r="R7" i="1"/>
  <c r="R16" i="1" s="1"/>
  <c r="O7" i="1"/>
  <c r="O16" i="1" s="1"/>
  <c r="L7" i="1"/>
  <c r="L16" i="1" s="1"/>
  <c r="I7" i="1"/>
  <c r="I16" i="1" s="1"/>
  <c r="F7" i="1"/>
  <c r="F16" i="1" s="1"/>
</calcChain>
</file>

<file path=xl/sharedStrings.xml><?xml version="1.0" encoding="utf-8"?>
<sst xmlns="http://schemas.openxmlformats.org/spreadsheetml/2006/main" count="129" uniqueCount="72">
  <si>
    <t>Alto Cargo:</t>
  </si>
  <si>
    <t>Lugar y fechas</t>
  </si>
  <si>
    <t>Motivo</t>
  </si>
  <si>
    <t>Coste satisfecho</t>
  </si>
  <si>
    <t>Concepto</t>
  </si>
  <si>
    <t>Adjudicatario</t>
  </si>
  <si>
    <t>En euros</t>
  </si>
  <si>
    <t>Objeto</t>
  </si>
  <si>
    <t>Avión</t>
  </si>
  <si>
    <t>LIDIA CLARA RODRÍGUEZ GARCÍA - DIRECTORA GENERAL DE POLITICA Y PLANIFICACIÓN SANITARIA</t>
  </si>
  <si>
    <t>ELENA LLORENTE FERNANDEZ - DIRECTORA GENERAL DE CALIDAD, TRANSFORMACIÓN Y GESTIÓN DEL CONOCIMIENTO</t>
  </si>
  <si>
    <t>Madrid.4 MARZO 2020</t>
  </si>
  <si>
    <t>Reunión Ministerio de Sanidad.DG Ordenación P.</t>
  </si>
  <si>
    <t>13 de febrero de 2020</t>
  </si>
  <si>
    <t>Reunión Comité Consultivo  - Ministerio de Sanidad Madrid</t>
  </si>
  <si>
    <t>tren/avión</t>
  </si>
  <si>
    <t xml:space="preserve">3 de marzo de 2020 </t>
  </si>
  <si>
    <t xml:space="preserve">Comisión Permanente de Farmacia </t>
  </si>
  <si>
    <t xml:space="preserve">Actualizado: </t>
  </si>
  <si>
    <t>INDEMNIZACIONES POR RAZÓN DE SERVICIO ABONADAS A ALTOS CARGOS EN EL AÑO 2020</t>
  </si>
  <si>
    <t>CONSEJERÍA DE SALUD</t>
  </si>
  <si>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</si>
  <si>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</si>
  <si>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</si>
  <si>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</si>
  <si>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</si>
  <si>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</si>
  <si>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</si>
  <si>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</si>
  <si>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</si>
  <si>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</si>
  <si>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</si>
  <si>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</si>
  <si>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</si>
  <si>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</si>
  <si>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</si>
  <si>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</si>
  <si>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Alojam. 
y/o
manutenc.</t>
  </si>
  <si>
    <t>Locomoción</t>
  </si>
  <si>
    <t>Total</t>
  </si>
  <si>
    <t>Descuento por gastos directamente satisfechos</t>
  </si>
  <si>
    <t>PABLO IGNACIO FERNÁNDEZ MUÑIZ</t>
  </si>
  <si>
    <t>CONSEJERO SALUD</t>
  </si>
  <si>
    <t>411A</t>
  </si>
  <si>
    <t>EULALIA FERNÁNDEZ MÉNDEZ</t>
  </si>
  <si>
    <t>SECRETARIA GENERAL TÉCNICA</t>
  </si>
  <si>
    <t>BLANCA ESTHER ARANDA RILO</t>
  </si>
  <si>
    <t>JEFA DE GABINETE</t>
  </si>
  <si>
    <t>RAFAEL COFIÑO FERNÁNDEZ</t>
  </si>
  <si>
    <t>DIRECTOR GENERAL SALUD PÚBLICA</t>
  </si>
  <si>
    <t>412P</t>
  </si>
  <si>
    <t>LIDIA CLARA RODRÍGUEZ GARCÍA</t>
  </si>
  <si>
    <t>DIRECTORA GENERAL POLÍTICAY PLANIFICACIÓN SANITARIAS</t>
  </si>
  <si>
    <t>413D</t>
  </si>
  <si>
    <t>MARÍA ELENA LLORENTE FERNÁNDEZ</t>
  </si>
  <si>
    <t>DIRECTORA GENERAL CALIDAD, TRANSFORMACIÓN Y GESTIÓN DEL CONOCIMIENTO</t>
  </si>
  <si>
    <t>413C</t>
  </si>
  <si>
    <t>SERGIO VALLES GARCÍA</t>
  </si>
  <si>
    <t>DIRECTOR GENERAL CUIDADOS, HUMANIZACIÓN Y ATENCIÓN SOCIOSANITARIA</t>
  </si>
  <si>
    <t>413E</t>
  </si>
  <si>
    <t>JOSÉ IGNACIO ALTOLAGUIRRE BERNACER</t>
  </si>
  <si>
    <t>DIRECTOR AGENCIA SEGURIDAD ALIMENTARIA, SANIDAD AMBIENTAL Y CONSUMO</t>
  </si>
  <si>
    <t>443E</t>
  </si>
  <si>
    <t>Nota: De ese importe 12,02 € corresponden a Indemnización por desplazamiento fuera de la Comunidad Autónoma</t>
  </si>
  <si>
    <t>AVORIS RETAIL</t>
  </si>
  <si>
    <t>VANESA FERNÁNDEZ GARCÍA</t>
  </si>
  <si>
    <t>La Rioja, Ezcaray 30 - 31 de julio 2020</t>
  </si>
  <si>
    <t>Alojamiento y desayuno</t>
  </si>
  <si>
    <t>Avoris Retail División, SL</t>
  </si>
  <si>
    <t>PABLO I. FERNÁNDEZ MUÑIZ - CONSEJERO DE SALUD</t>
  </si>
  <si>
    <t>13 de abril de 2021</t>
  </si>
  <si>
    <t xml:space="preserve">Asistencia a la Conferencia de presidentes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</si>
</sst>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8" formatCode="#,##0.00\ &quot;€&quot;;[Red]\-#,##0.00\ &quot;€&quot;"/>
    <numFmt numFmtId="164" formatCode="[$-C0A]d\ &quot;de&quot;\ mmmm\ &quot;de&quot;\ yyyy;@"/>
    <numFmt numFmtId="165" formatCode="#,##0.00\ &quot;€&quot;"/>
    <numFmt numFmtId="166" formatCode="[$-F400]h:mm:ss\ AM/PM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</font>
    <font>
      <sz val="11"/>
      <name val="Calibri"/>
      <family val="2"/>
    </font>
    <font>
      <b/>
      <sz val="11"/>
      <color indexed="9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color indexed="9"/>
      <name val="Calibri"/>
      <family val="2"/>
    </font>
    <font>
      <b/>
      <i/>
      <sz val="11"/>
      <color indexed="9"/>
      <name val="Calibri"/>
      <family val="2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/>
      <right style="thin">
        <color indexed="55"/>
      </right>
      <top/>
      <bottom style="double">
        <color indexed="55"/>
      </bottom>
      <diagonal/>
    </border>
    <border>
      <left/>
      <right style="double">
        <color indexed="55"/>
      </right>
      <top/>
      <bottom/>
      <diagonal/>
    </border>
    <border>
      <left style="thin">
        <color indexed="55"/>
      </left>
      <right/>
      <top/>
      <bottom style="double">
        <color indexed="55"/>
      </bottom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</borders>
  <cellStyleXfs count="2">
    <xf numFmtId="0" fontId="0" fillId="0" borderId="0"/>
    <xf numFmtId="0" fontId="2" fillId="4" borderId="2" applyNumberFormat="0" applyAlignment="0" applyProtection="0"/>
  </cellStyleXfs>
  <cellXfs count="10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2" borderId="0" xfId="0" applyFont="1" applyFill="1"/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8" fontId="0" fillId="0" borderId="1" xfId="0" applyNumberFormat="1" applyFont="1" applyBorder="1" applyAlignment="1">
      <alignment horizontal="center" wrapText="1"/>
    </xf>
    <xf numFmtId="8" fontId="0" fillId="0" borderId="1" xfId="0" applyNumberFormat="1" applyFont="1" applyBorder="1" applyAlignment="1">
      <alignment horizontal="center"/>
    </xf>
    <xf numFmtId="6" fontId="0" fillId="0" borderId="0" xfId="0" applyNumberFormat="1" applyFont="1" applyBorder="1" applyAlignment="1">
      <alignment horizontal="center"/>
    </xf>
    <xf numFmtId="8" fontId="0" fillId="0" borderId="0" xfId="0" applyNumberFormat="1" applyFont="1" applyBorder="1" applyAlignment="1">
      <alignment horizontal="center"/>
    </xf>
    <xf numFmtId="0" fontId="0" fillId="0" borderId="0" xfId="0" applyFont="1"/>
    <xf numFmtId="0" fontId="1" fillId="6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1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left"/>
    </xf>
    <xf numFmtId="0" fontId="4" fillId="0" borderId="0" xfId="0" applyFont="1" applyAlignment="1"/>
    <xf numFmtId="14" fontId="5" fillId="0" borderId="0" xfId="0" applyNumberFormat="1" applyFont="1" applyAlignment="1">
      <alignment horizontal="left" vertical="top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7" fillId="7" borderId="5" xfId="0" applyFont="1" applyFill="1" applyBorder="1"/>
    <xf numFmtId="0" fontId="7" fillId="7" borderId="6" xfId="0" applyFont="1" applyFill="1" applyBorder="1"/>
    <xf numFmtId="0" fontId="7" fillId="7" borderId="7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7" fillId="0" borderId="13" xfId="0" applyFont="1" applyFill="1" applyBorder="1"/>
    <xf numFmtId="0" fontId="7" fillId="0" borderId="6" xfId="0" applyFont="1" applyFill="1" applyBorder="1"/>
    <xf numFmtId="0" fontId="7" fillId="0" borderId="1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wrapText="1"/>
    </xf>
    <xf numFmtId="0" fontId="9" fillId="8" borderId="7" xfId="0" applyFont="1" applyFill="1" applyBorder="1" applyAlignment="1">
      <alignment horizontal="center" wrapText="1"/>
    </xf>
    <xf numFmtId="0" fontId="7" fillId="7" borderId="15" xfId="0" applyFont="1" applyFill="1" applyBorder="1" applyAlignment="1">
      <alignment horizontal="center" wrapText="1"/>
    </xf>
    <xf numFmtId="0" fontId="7" fillId="7" borderId="4" xfId="0" applyFont="1" applyFill="1" applyBorder="1" applyAlignment="1">
      <alignment horizontal="center" wrapText="1"/>
    </xf>
    <xf numFmtId="0" fontId="7" fillId="7" borderId="16" xfId="0" applyFont="1" applyFill="1" applyBorder="1" applyAlignment="1">
      <alignment horizontal="center" wrapText="1"/>
    </xf>
    <xf numFmtId="0" fontId="8" fillId="0" borderId="17" xfId="0" applyFont="1" applyBorder="1"/>
    <xf numFmtId="0" fontId="6" fillId="0" borderId="18" xfId="0" applyFont="1" applyBorder="1"/>
    <xf numFmtId="0" fontId="6" fillId="0" borderId="19" xfId="0" applyFont="1" applyBorder="1" applyAlignment="1">
      <alignment horizontal="center"/>
    </xf>
    <xf numFmtId="165" fontId="6" fillId="0" borderId="20" xfId="0" applyNumberFormat="1" applyFont="1" applyFill="1" applyBorder="1" applyAlignment="1">
      <alignment horizontal="right"/>
    </xf>
    <xf numFmtId="165" fontId="5" fillId="8" borderId="19" xfId="0" applyNumberFormat="1" applyFont="1" applyFill="1" applyBorder="1" applyAlignment="1">
      <alignment horizontal="right"/>
    </xf>
    <xf numFmtId="165" fontId="6" fillId="0" borderId="20" xfId="0" applyNumberFormat="1" applyFont="1" applyBorder="1" applyAlignment="1">
      <alignment horizontal="right"/>
    </xf>
    <xf numFmtId="165" fontId="6" fillId="0" borderId="18" xfId="0" applyNumberFormat="1" applyFont="1" applyBorder="1" applyAlignment="1">
      <alignment horizontal="right"/>
    </xf>
    <xf numFmtId="165" fontId="6" fillId="0" borderId="18" xfId="0" applyNumberFormat="1" applyFont="1" applyFill="1" applyBorder="1" applyAlignment="1">
      <alignment horizontal="right"/>
    </xf>
    <xf numFmtId="165" fontId="10" fillId="7" borderId="20" xfId="0" applyNumberFormat="1" applyFont="1" applyFill="1" applyBorder="1" applyAlignment="1">
      <alignment horizontal="right"/>
    </xf>
    <xf numFmtId="165" fontId="10" fillId="7" borderId="22" xfId="0" applyNumberFormat="1" applyFont="1" applyFill="1" applyBorder="1" applyAlignment="1">
      <alignment horizontal="right"/>
    </xf>
    <xf numFmtId="165" fontId="11" fillId="7" borderId="22" xfId="0" applyNumberFormat="1" applyFont="1" applyFill="1" applyBorder="1" applyAlignment="1">
      <alignment horizontal="right"/>
    </xf>
    <xf numFmtId="165" fontId="6" fillId="0" borderId="23" xfId="0" applyNumberFormat="1" applyFont="1" applyBorder="1" applyAlignment="1">
      <alignment horizontal="right"/>
    </xf>
    <xf numFmtId="165" fontId="6" fillId="0" borderId="24" xfId="0" applyNumberFormat="1" applyFont="1" applyBorder="1" applyAlignment="1">
      <alignment horizontal="right"/>
    </xf>
    <xf numFmtId="165" fontId="6" fillId="0" borderId="23" xfId="0" applyNumberFormat="1" applyFont="1" applyFill="1" applyBorder="1" applyAlignment="1">
      <alignment horizontal="right"/>
    </xf>
    <xf numFmtId="165" fontId="6" fillId="0" borderId="24" xfId="0" applyNumberFormat="1" applyFont="1" applyFill="1" applyBorder="1" applyAlignment="1">
      <alignment horizontal="right"/>
    </xf>
    <xf numFmtId="0" fontId="1" fillId="0" borderId="25" xfId="0" applyFont="1" applyBorder="1"/>
    <xf numFmtId="0" fontId="6" fillId="0" borderId="24" xfId="0" applyFont="1" applyFill="1" applyBorder="1"/>
    <xf numFmtId="165" fontId="12" fillId="0" borderId="23" xfId="0" applyNumberFormat="1" applyFont="1" applyBorder="1" applyAlignment="1">
      <alignment horizontal="right"/>
    </xf>
    <xf numFmtId="0" fontId="8" fillId="0" borderId="25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6" fillId="0" borderId="21" xfId="0" applyFont="1" applyBorder="1" applyAlignment="1">
      <alignment horizontal="center"/>
    </xf>
    <xf numFmtId="0" fontId="8" fillId="0" borderId="25" xfId="0" applyFont="1" applyBorder="1" applyAlignment="1">
      <alignment horizontal="left"/>
    </xf>
    <xf numFmtId="0" fontId="6" fillId="0" borderId="24" xfId="0" applyFont="1" applyBorder="1"/>
    <xf numFmtId="165" fontId="6" fillId="0" borderId="23" xfId="0" quotePrefix="1" applyNumberFormat="1" applyFont="1" applyFill="1" applyBorder="1" applyAlignment="1">
      <alignment horizontal="right"/>
    </xf>
    <xf numFmtId="0" fontId="8" fillId="0" borderId="26" xfId="0" applyFont="1" applyBorder="1" applyAlignment="1">
      <alignment horizontal="left" wrapText="1"/>
    </xf>
    <xf numFmtId="0" fontId="6" fillId="0" borderId="27" xfId="0" applyFont="1" applyBorder="1" applyAlignment="1">
      <alignment wrapText="1"/>
    </xf>
    <xf numFmtId="0" fontId="8" fillId="0" borderId="13" xfId="0" applyFont="1" applyBorder="1" applyAlignment="1">
      <alignment horizontal="left"/>
    </xf>
    <xf numFmtId="0" fontId="6" fillId="0" borderId="6" xfId="0" applyFont="1" applyBorder="1"/>
    <xf numFmtId="0" fontId="6" fillId="0" borderId="14" xfId="0" applyFont="1" applyBorder="1" applyAlignment="1">
      <alignment horizontal="center"/>
    </xf>
    <xf numFmtId="165" fontId="6" fillId="0" borderId="28" xfId="0" applyNumberFormat="1" applyFont="1" applyFill="1" applyBorder="1" applyAlignment="1">
      <alignment horizontal="right"/>
    </xf>
    <xf numFmtId="165" fontId="6" fillId="0" borderId="28" xfId="0" applyNumberFormat="1" applyFont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165" fontId="10" fillId="7" borderId="16" xfId="0" applyNumberFormat="1" applyFont="1" applyFill="1" applyBorder="1" applyAlignment="1">
      <alignment horizontal="right"/>
    </xf>
    <xf numFmtId="165" fontId="11" fillId="7" borderId="16" xfId="0" applyNumberFormat="1" applyFont="1" applyFill="1" applyBorder="1" applyAlignment="1">
      <alignment horizontal="right"/>
    </xf>
    <xf numFmtId="0" fontId="8" fillId="0" borderId="0" xfId="0" applyFont="1"/>
    <xf numFmtId="0" fontId="8" fillId="0" borderId="29" xfId="0" applyFont="1" applyBorder="1"/>
    <xf numFmtId="165" fontId="8" fillId="0" borderId="13" xfId="0" applyNumberFormat="1" applyFont="1" applyBorder="1"/>
    <xf numFmtId="165" fontId="8" fillId="0" borderId="30" xfId="0" applyNumberFormat="1" applyFont="1" applyBorder="1"/>
    <xf numFmtId="165" fontId="8" fillId="0" borderId="4" xfId="0" applyNumberFormat="1" applyFont="1" applyBorder="1"/>
    <xf numFmtId="165" fontId="9" fillId="8" borderId="14" xfId="0" applyNumberFormat="1" applyFont="1" applyFill="1" applyBorder="1"/>
    <xf numFmtId="165" fontId="8" fillId="0" borderId="28" xfId="0" applyNumberFormat="1" applyFont="1" applyBorder="1"/>
    <xf numFmtId="165" fontId="8" fillId="0" borderId="6" xfId="0" applyNumberFormat="1" applyFont="1" applyBorder="1"/>
    <xf numFmtId="165" fontId="9" fillId="8" borderId="30" xfId="0" applyNumberFormat="1" applyFont="1" applyFill="1" applyBorder="1"/>
    <xf numFmtId="165" fontId="10" fillId="7" borderId="31" xfId="0" applyNumberFormat="1" applyFont="1" applyFill="1" applyBorder="1" applyAlignment="1">
      <alignment horizontal="right"/>
    </xf>
    <xf numFmtId="165" fontId="11" fillId="7" borderId="31" xfId="0" applyNumberFormat="1" applyFont="1" applyFill="1" applyBorder="1" applyAlignment="1">
      <alignment horizontal="right"/>
    </xf>
    <xf numFmtId="166" fontId="0" fillId="0" borderId="0" xfId="0" applyNumberForma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7" fillId="7" borderId="11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7" borderId="8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left"/>
    </xf>
    <xf numFmtId="0" fontId="0" fillId="0" borderId="0" xfId="0" applyAlignment="1"/>
    <xf numFmtId="0" fontId="0" fillId="0" borderId="1" xfId="0" applyBorder="1"/>
    <xf numFmtId="6" fontId="0" fillId="0" borderId="1" xfId="0" applyNumberFormat="1" applyBorder="1"/>
    <xf numFmtId="0" fontId="0" fillId="0" borderId="1" xfId="0" applyBorder="1" applyAlignment="1">
      <alignment horizontal="center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1"/>
  <sheetViews>
    <sheetView tabSelected="1" zoomScale="80" zoomScaleNormal="80" workbookViewId="0">
      <pane xSplit="16875" topLeftCell="AN1"/>
      <selection activeCell="B19" sqref="B19"/>
      <selection pane="topRight" activeCell="AN4" sqref="AN4"/>
    </sheetView>
  </sheetViews>
  <sheetFormatPr baseColWidth="10" defaultRowHeight="15" x14ac:dyDescent="0.25"/>
  <cols>
    <col min="1" max="1" width="36" customWidth="1"/>
    <col min="2" max="2" width="79.42578125" bestFit="1" customWidth="1"/>
  </cols>
  <sheetData>
    <row r="1" spans="1:43" x14ac:dyDescent="0.25">
      <c r="A1" s="29"/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</row>
    <row r="2" spans="1:43" x14ac:dyDescent="0.25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1"/>
      <c r="AM2" s="31"/>
      <c r="AN2" s="31"/>
      <c r="AO2" s="31"/>
      <c r="AP2" s="31"/>
      <c r="AQ2" s="31"/>
    </row>
    <row r="3" spans="1:43" x14ac:dyDescent="0.25">
      <c r="A3" s="101" t="s">
        <v>20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31"/>
      <c r="AM3" s="31"/>
      <c r="AN3" s="31"/>
      <c r="AO3" s="31"/>
      <c r="AP3" s="31"/>
      <c r="AQ3" s="31"/>
    </row>
    <row r="4" spans="1:43" ht="15.75" thickBot="1" x14ac:dyDescent="0.3">
      <c r="A4" s="33"/>
      <c r="B4" s="33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</row>
    <row r="5" spans="1:43" ht="16.5" thickTop="1" thickBot="1" x14ac:dyDescent="0.3">
      <c r="A5" s="35" t="s">
        <v>21</v>
      </c>
      <c r="B5" s="36" t="s">
        <v>22</v>
      </c>
      <c r="C5" s="37" t="s">
        <v>23</v>
      </c>
      <c r="D5" s="102" t="s">
        <v>24</v>
      </c>
      <c r="E5" s="97"/>
      <c r="F5" s="38"/>
      <c r="G5" s="96" t="s">
        <v>25</v>
      </c>
      <c r="H5" s="97"/>
      <c r="I5" s="38"/>
      <c r="J5" s="96" t="s">
        <v>26</v>
      </c>
      <c r="K5" s="97"/>
      <c r="L5" s="38"/>
      <c r="M5" s="96" t="s">
        <v>27</v>
      </c>
      <c r="N5" s="97"/>
      <c r="O5" s="38"/>
      <c r="P5" s="96" t="s">
        <v>28</v>
      </c>
      <c r="Q5" s="97"/>
      <c r="R5" s="38"/>
      <c r="S5" s="96" t="s">
        <v>29</v>
      </c>
      <c r="T5" s="97"/>
      <c r="U5" s="38"/>
      <c r="V5" s="96" t="s">
        <v>30</v>
      </c>
      <c r="W5" s="97"/>
      <c r="X5" s="38"/>
      <c r="Y5" s="96" t="s">
        <v>31</v>
      </c>
      <c r="Z5" s="97"/>
      <c r="AA5" s="38"/>
      <c r="AB5" s="96" t="s">
        <v>32</v>
      </c>
      <c r="AC5" s="97"/>
      <c r="AD5" s="38"/>
      <c r="AE5" s="96" t="s">
        <v>33</v>
      </c>
      <c r="AF5" s="97"/>
      <c r="AG5" s="38"/>
      <c r="AH5" s="96" t="s">
        <v>34</v>
      </c>
      <c r="AI5" s="97"/>
      <c r="AJ5" s="38"/>
      <c r="AK5" s="96" t="s">
        <v>35</v>
      </c>
      <c r="AL5" s="97"/>
      <c r="AM5" s="38"/>
      <c r="AN5" s="98" t="s">
        <v>36</v>
      </c>
      <c r="AO5" s="99"/>
      <c r="AP5" s="99"/>
      <c r="AQ5" s="100"/>
    </row>
    <row r="6" spans="1:43" ht="76.5" thickTop="1" thickBot="1" x14ac:dyDescent="0.3">
      <c r="A6" s="39"/>
      <c r="B6" s="40"/>
      <c r="C6" s="41"/>
      <c r="D6" s="42" t="s">
        <v>37</v>
      </c>
      <c r="E6" s="43" t="s">
        <v>38</v>
      </c>
      <c r="F6" s="44" t="s">
        <v>39</v>
      </c>
      <c r="G6" s="43" t="s">
        <v>37</v>
      </c>
      <c r="H6" s="43" t="s">
        <v>38</v>
      </c>
      <c r="I6" s="44" t="s">
        <v>39</v>
      </c>
      <c r="J6" s="43" t="s">
        <v>37</v>
      </c>
      <c r="K6" s="43" t="s">
        <v>38</v>
      </c>
      <c r="L6" s="44" t="s">
        <v>39</v>
      </c>
      <c r="M6" s="43" t="s">
        <v>37</v>
      </c>
      <c r="N6" s="43" t="s">
        <v>38</v>
      </c>
      <c r="O6" s="44" t="s">
        <v>39</v>
      </c>
      <c r="P6" s="43" t="s">
        <v>37</v>
      </c>
      <c r="Q6" s="43" t="s">
        <v>38</v>
      </c>
      <c r="R6" s="44" t="s">
        <v>39</v>
      </c>
      <c r="S6" s="43" t="s">
        <v>37</v>
      </c>
      <c r="T6" s="43" t="s">
        <v>38</v>
      </c>
      <c r="U6" s="44" t="s">
        <v>39</v>
      </c>
      <c r="V6" s="43" t="s">
        <v>37</v>
      </c>
      <c r="W6" s="43" t="s">
        <v>38</v>
      </c>
      <c r="X6" s="44" t="s">
        <v>39</v>
      </c>
      <c r="Y6" s="43" t="s">
        <v>37</v>
      </c>
      <c r="Z6" s="43" t="s">
        <v>38</v>
      </c>
      <c r="AA6" s="44" t="s">
        <v>39</v>
      </c>
      <c r="AB6" s="43" t="s">
        <v>37</v>
      </c>
      <c r="AC6" s="43" t="s">
        <v>38</v>
      </c>
      <c r="AD6" s="44" t="s">
        <v>39</v>
      </c>
      <c r="AE6" s="43" t="s">
        <v>37</v>
      </c>
      <c r="AF6" s="43" t="s">
        <v>38</v>
      </c>
      <c r="AG6" s="44" t="s">
        <v>39</v>
      </c>
      <c r="AH6" s="43" t="s">
        <v>37</v>
      </c>
      <c r="AI6" s="43" t="s">
        <v>38</v>
      </c>
      <c r="AJ6" s="44" t="s">
        <v>39</v>
      </c>
      <c r="AK6" s="43" t="s">
        <v>37</v>
      </c>
      <c r="AL6" s="43" t="s">
        <v>38</v>
      </c>
      <c r="AM6" s="44" t="s">
        <v>39</v>
      </c>
      <c r="AN6" s="45" t="s">
        <v>37</v>
      </c>
      <c r="AO6" s="45" t="s">
        <v>38</v>
      </c>
      <c r="AP6" s="46" t="s">
        <v>40</v>
      </c>
      <c r="AQ6" s="47"/>
    </row>
    <row r="7" spans="1:43" ht="15.75" thickTop="1" x14ac:dyDescent="0.25">
      <c r="A7" s="48" t="s">
        <v>41</v>
      </c>
      <c r="B7" s="49" t="s">
        <v>42</v>
      </c>
      <c r="C7" s="50" t="s">
        <v>43</v>
      </c>
      <c r="D7" s="51">
        <v>0</v>
      </c>
      <c r="E7" s="51">
        <v>0</v>
      </c>
      <c r="F7" s="52">
        <f>D7+E7</f>
        <v>0</v>
      </c>
      <c r="G7" s="53">
        <v>53.34</v>
      </c>
      <c r="H7" s="54">
        <v>0</v>
      </c>
      <c r="I7" s="52">
        <f>G7+H7</f>
        <v>53.34</v>
      </c>
      <c r="J7" s="53">
        <v>53.34</v>
      </c>
      <c r="K7" s="54">
        <v>0</v>
      </c>
      <c r="L7" s="52">
        <f>J7+K7</f>
        <v>53.34</v>
      </c>
      <c r="M7" s="51">
        <v>68.930000000000007</v>
      </c>
      <c r="N7" s="55">
        <v>0</v>
      </c>
      <c r="O7" s="52">
        <f>M7+N7</f>
        <v>68.930000000000007</v>
      </c>
      <c r="P7" s="51">
        <v>0</v>
      </c>
      <c r="Q7" s="55">
        <v>0</v>
      </c>
      <c r="R7" s="52">
        <f>P7+Q7</f>
        <v>0</v>
      </c>
      <c r="S7" s="51">
        <v>0</v>
      </c>
      <c r="T7" s="55">
        <v>0</v>
      </c>
      <c r="U7" s="52">
        <f>S7+T7</f>
        <v>0</v>
      </c>
      <c r="V7" s="51">
        <v>0</v>
      </c>
      <c r="W7" s="55">
        <v>0</v>
      </c>
      <c r="X7" s="52">
        <f>V7+W7</f>
        <v>0</v>
      </c>
      <c r="Y7" s="51">
        <v>0</v>
      </c>
      <c r="Z7" s="55">
        <v>0</v>
      </c>
      <c r="AA7" s="52">
        <f>Y7+Z7</f>
        <v>0</v>
      </c>
      <c r="AB7" s="51">
        <v>0</v>
      </c>
      <c r="AC7" s="55">
        <v>0</v>
      </c>
      <c r="AD7" s="52">
        <f>AB7+AC7</f>
        <v>0</v>
      </c>
      <c r="AE7" s="51">
        <v>0</v>
      </c>
      <c r="AF7" s="55">
        <v>0</v>
      </c>
      <c r="AG7" s="52">
        <f>AE7+AF7</f>
        <v>0</v>
      </c>
      <c r="AH7" s="51">
        <v>0</v>
      </c>
      <c r="AI7" s="55">
        <v>0</v>
      </c>
      <c r="AJ7" s="52">
        <f>AH7+AI7</f>
        <v>0</v>
      </c>
      <c r="AK7" s="51">
        <v>0</v>
      </c>
      <c r="AL7" s="55">
        <v>0</v>
      </c>
      <c r="AM7" s="52">
        <f>AK7+AL7</f>
        <v>0</v>
      </c>
      <c r="AN7" s="56">
        <f>D7+G7+J7+M7</f>
        <v>175.61</v>
      </c>
      <c r="AO7" s="57">
        <f>E7+H7+K7+N7</f>
        <v>0</v>
      </c>
      <c r="AP7" s="57"/>
      <c r="AQ7" s="58"/>
    </row>
    <row r="8" spans="1:43" x14ac:dyDescent="0.25">
      <c r="A8" s="48" t="s">
        <v>44</v>
      </c>
      <c r="B8" s="49" t="s">
        <v>45</v>
      </c>
      <c r="C8" s="50" t="s">
        <v>43</v>
      </c>
      <c r="D8" s="51">
        <v>0</v>
      </c>
      <c r="E8" s="51">
        <v>0</v>
      </c>
      <c r="F8" s="52">
        <f t="shared" ref="F8:F15" si="0">D8+E8</f>
        <v>0</v>
      </c>
      <c r="G8" s="59">
        <v>0</v>
      </c>
      <c r="H8" s="60">
        <v>0</v>
      </c>
      <c r="I8" s="52">
        <f t="shared" ref="I8:I15" si="1">G8+H8</f>
        <v>0</v>
      </c>
      <c r="J8" s="59">
        <v>0</v>
      </c>
      <c r="K8" s="60">
        <v>0</v>
      </c>
      <c r="L8" s="52">
        <f t="shared" ref="L8:L15" si="2">J8+K8</f>
        <v>0</v>
      </c>
      <c r="M8" s="61">
        <v>0</v>
      </c>
      <c r="N8" s="62">
        <v>0</v>
      </c>
      <c r="O8" s="52">
        <f t="shared" ref="O8:O15" si="3">M8+N8</f>
        <v>0</v>
      </c>
      <c r="P8" s="51">
        <v>0</v>
      </c>
      <c r="Q8" s="55">
        <v>0</v>
      </c>
      <c r="R8" s="52">
        <f t="shared" ref="R8:R15" si="4">P8+Q8</f>
        <v>0</v>
      </c>
      <c r="S8" s="51">
        <v>0</v>
      </c>
      <c r="T8" s="55">
        <v>0</v>
      </c>
      <c r="U8" s="52">
        <f t="shared" ref="U8:U15" si="5">S8+T8</f>
        <v>0</v>
      </c>
      <c r="V8" s="51">
        <v>0</v>
      </c>
      <c r="W8" s="55">
        <v>0</v>
      </c>
      <c r="X8" s="52">
        <f t="shared" ref="X8:X15" si="6">V8+W8</f>
        <v>0</v>
      </c>
      <c r="Y8" s="51">
        <v>0</v>
      </c>
      <c r="Z8" s="55">
        <v>0</v>
      </c>
      <c r="AA8" s="52">
        <f t="shared" ref="AA8:AA15" si="7">Y8+Z8</f>
        <v>0</v>
      </c>
      <c r="AB8" s="51">
        <v>0</v>
      </c>
      <c r="AC8" s="55">
        <v>0</v>
      </c>
      <c r="AD8" s="52">
        <f t="shared" ref="AD8:AD15" si="8">AB8+AC8</f>
        <v>0</v>
      </c>
      <c r="AE8" s="51">
        <v>0</v>
      </c>
      <c r="AF8" s="55">
        <v>0</v>
      </c>
      <c r="AG8" s="52">
        <f t="shared" ref="AG8:AG15" si="9">AE8+AF8</f>
        <v>0</v>
      </c>
      <c r="AH8" s="51">
        <v>0</v>
      </c>
      <c r="AI8" s="55">
        <v>0</v>
      </c>
      <c r="AJ8" s="52">
        <f t="shared" ref="AJ8:AJ15" si="10">AH8+AI8</f>
        <v>0</v>
      </c>
      <c r="AK8" s="51">
        <v>0</v>
      </c>
      <c r="AL8" s="55">
        <v>0</v>
      </c>
      <c r="AM8" s="52">
        <f t="shared" ref="AM8:AM15" si="11">AK8+AL8</f>
        <v>0</v>
      </c>
      <c r="AN8" s="56">
        <f>D8+G8+J8+M8</f>
        <v>0</v>
      </c>
      <c r="AO8" s="57">
        <f t="shared" ref="AO8:AO15" si="12">E8+H8+K8+N8</f>
        <v>0</v>
      </c>
      <c r="AP8" s="57"/>
      <c r="AQ8" s="58"/>
    </row>
    <row r="9" spans="1:43" x14ac:dyDescent="0.25">
      <c r="A9" s="63" t="s">
        <v>46</v>
      </c>
      <c r="B9" s="64" t="s">
        <v>47</v>
      </c>
      <c r="C9" s="50" t="s">
        <v>43</v>
      </c>
      <c r="D9" s="51">
        <v>0</v>
      </c>
      <c r="E9" s="51">
        <v>0</v>
      </c>
      <c r="F9" s="52">
        <f t="shared" si="0"/>
        <v>0</v>
      </c>
      <c r="G9" s="59">
        <v>0</v>
      </c>
      <c r="H9" s="60">
        <v>0</v>
      </c>
      <c r="I9" s="52">
        <f t="shared" si="1"/>
        <v>0</v>
      </c>
      <c r="J9" s="65">
        <v>49.21</v>
      </c>
      <c r="K9" s="60">
        <v>0</v>
      </c>
      <c r="L9" s="52">
        <f t="shared" si="2"/>
        <v>49.21</v>
      </c>
      <c r="M9" s="61">
        <v>0</v>
      </c>
      <c r="N9" s="62">
        <v>0</v>
      </c>
      <c r="O9" s="52">
        <f t="shared" si="3"/>
        <v>0</v>
      </c>
      <c r="P9" s="51">
        <v>0</v>
      </c>
      <c r="Q9" s="55">
        <v>0</v>
      </c>
      <c r="R9" s="52">
        <f t="shared" si="4"/>
        <v>0</v>
      </c>
      <c r="S9" s="51">
        <v>0</v>
      </c>
      <c r="T9" s="55">
        <v>0</v>
      </c>
      <c r="U9" s="52">
        <f t="shared" si="5"/>
        <v>0</v>
      </c>
      <c r="V9" s="51">
        <v>0</v>
      </c>
      <c r="W9" s="55">
        <v>0</v>
      </c>
      <c r="X9" s="52">
        <f t="shared" si="6"/>
        <v>0</v>
      </c>
      <c r="Y9" s="51">
        <v>0</v>
      </c>
      <c r="Z9" s="55">
        <v>0</v>
      </c>
      <c r="AA9" s="52">
        <f t="shared" si="7"/>
        <v>0</v>
      </c>
      <c r="AB9" s="51">
        <v>0</v>
      </c>
      <c r="AC9" s="55">
        <v>0</v>
      </c>
      <c r="AD9" s="52">
        <f t="shared" si="8"/>
        <v>0</v>
      </c>
      <c r="AE9" s="51">
        <v>0</v>
      </c>
      <c r="AF9" s="55">
        <v>0</v>
      </c>
      <c r="AG9" s="52">
        <f t="shared" si="9"/>
        <v>0</v>
      </c>
      <c r="AH9" s="51">
        <v>0</v>
      </c>
      <c r="AI9" s="55">
        <v>0</v>
      </c>
      <c r="AJ9" s="52">
        <f t="shared" si="10"/>
        <v>0</v>
      </c>
      <c r="AK9" s="51">
        <v>0</v>
      </c>
      <c r="AL9" s="55">
        <v>0</v>
      </c>
      <c r="AM9" s="52">
        <f t="shared" si="11"/>
        <v>0</v>
      </c>
      <c r="AN9" s="56">
        <f t="shared" ref="AN9:AN15" si="13">D9+G9+J9+M9</f>
        <v>49.21</v>
      </c>
      <c r="AO9" s="57">
        <f t="shared" si="12"/>
        <v>0</v>
      </c>
      <c r="AP9" s="57"/>
      <c r="AQ9" s="58"/>
    </row>
    <row r="10" spans="1:43" x14ac:dyDescent="0.25">
      <c r="A10" s="63" t="s">
        <v>65</v>
      </c>
      <c r="B10" s="64" t="s">
        <v>47</v>
      </c>
      <c r="C10" s="50" t="s">
        <v>43</v>
      </c>
      <c r="D10" s="51">
        <v>0</v>
      </c>
      <c r="E10" s="51">
        <v>0</v>
      </c>
      <c r="F10" s="52">
        <f t="shared" ref="F10" si="14">D10+E10</f>
        <v>0</v>
      </c>
      <c r="G10" s="59">
        <v>0</v>
      </c>
      <c r="H10" s="60">
        <v>0</v>
      </c>
      <c r="I10" s="52">
        <f t="shared" ref="I10" si="15">G10+H10</f>
        <v>0</v>
      </c>
      <c r="J10" s="60">
        <v>0</v>
      </c>
      <c r="K10" s="60">
        <v>0</v>
      </c>
      <c r="L10" s="52">
        <f t="shared" ref="L10" si="16">J10+K10</f>
        <v>0</v>
      </c>
      <c r="M10" s="61">
        <v>0</v>
      </c>
      <c r="N10" s="62">
        <v>0</v>
      </c>
      <c r="O10" s="52">
        <f t="shared" ref="O10" si="17">M10+N10</f>
        <v>0</v>
      </c>
      <c r="P10" s="51">
        <v>0</v>
      </c>
      <c r="Q10" s="55">
        <v>0</v>
      </c>
      <c r="R10" s="52">
        <f t="shared" ref="R10" si="18">P10+Q10</f>
        <v>0</v>
      </c>
      <c r="S10" s="51">
        <v>0</v>
      </c>
      <c r="T10" s="55">
        <v>0</v>
      </c>
      <c r="U10" s="52">
        <f t="shared" ref="U10" si="19">S10+T10</f>
        <v>0</v>
      </c>
      <c r="V10" s="51">
        <v>0</v>
      </c>
      <c r="W10" s="55">
        <v>0</v>
      </c>
      <c r="X10" s="52">
        <f t="shared" ref="X10" si="20">V10+W10</f>
        <v>0</v>
      </c>
      <c r="Y10" s="51">
        <v>0</v>
      </c>
      <c r="Z10" s="55">
        <v>0</v>
      </c>
      <c r="AA10" s="52">
        <f t="shared" ref="AA10" si="21">Y10+Z10</f>
        <v>0</v>
      </c>
      <c r="AB10" s="51">
        <v>0</v>
      </c>
      <c r="AC10" s="55">
        <v>0</v>
      </c>
      <c r="AD10" s="52">
        <f t="shared" ref="AD10" si="22">AB10+AC10</f>
        <v>0</v>
      </c>
      <c r="AE10" s="51">
        <v>0</v>
      </c>
      <c r="AF10" s="55">
        <v>0</v>
      </c>
      <c r="AG10" s="52">
        <f t="shared" ref="AG10" si="23">AE10+AF10</f>
        <v>0</v>
      </c>
      <c r="AH10" s="51">
        <v>0</v>
      </c>
      <c r="AI10" s="55">
        <v>0</v>
      </c>
      <c r="AJ10" s="52">
        <f t="shared" ref="AJ10" si="24">AH10+AI10</f>
        <v>0</v>
      </c>
      <c r="AK10" s="51">
        <v>0</v>
      </c>
      <c r="AL10" s="55">
        <v>0</v>
      </c>
      <c r="AM10" s="52">
        <f t="shared" ref="AM10" si="25">AK10+AL10</f>
        <v>0</v>
      </c>
      <c r="AN10" s="56">
        <f t="shared" si="13"/>
        <v>0</v>
      </c>
      <c r="AO10" s="57">
        <f t="shared" si="12"/>
        <v>0</v>
      </c>
      <c r="AP10" s="57"/>
      <c r="AQ10" s="58"/>
    </row>
    <row r="11" spans="1:43" x14ac:dyDescent="0.25">
      <c r="A11" s="66" t="s">
        <v>48</v>
      </c>
      <c r="B11" s="67" t="s">
        <v>49</v>
      </c>
      <c r="C11" s="68" t="s">
        <v>50</v>
      </c>
      <c r="D11" s="51">
        <v>0</v>
      </c>
      <c r="E11" s="51">
        <v>0</v>
      </c>
      <c r="F11" s="52">
        <f t="shared" si="0"/>
        <v>0</v>
      </c>
      <c r="G11" s="59">
        <v>26.67</v>
      </c>
      <c r="H11" s="60">
        <v>58.2</v>
      </c>
      <c r="I11" s="52">
        <f t="shared" si="1"/>
        <v>84.87</v>
      </c>
      <c r="J11" s="59">
        <v>53.34</v>
      </c>
      <c r="K11" s="60">
        <v>61.06</v>
      </c>
      <c r="L11" s="52">
        <f t="shared" si="2"/>
        <v>114.4</v>
      </c>
      <c r="M11" s="61">
        <v>60.95</v>
      </c>
      <c r="N11" s="62">
        <v>95.9</v>
      </c>
      <c r="O11" s="52">
        <f t="shared" si="3"/>
        <v>156.85000000000002</v>
      </c>
      <c r="P11" s="51">
        <v>0</v>
      </c>
      <c r="Q11" s="55">
        <v>0</v>
      </c>
      <c r="R11" s="52">
        <f t="shared" si="4"/>
        <v>0</v>
      </c>
      <c r="S11" s="51">
        <v>0</v>
      </c>
      <c r="T11" s="55">
        <v>0</v>
      </c>
      <c r="U11" s="52">
        <f t="shared" si="5"/>
        <v>0</v>
      </c>
      <c r="V11" s="51">
        <v>0</v>
      </c>
      <c r="W11" s="55">
        <v>0</v>
      </c>
      <c r="X11" s="52">
        <f t="shared" si="6"/>
        <v>0</v>
      </c>
      <c r="Y11" s="51">
        <v>0</v>
      </c>
      <c r="Z11" s="55">
        <v>0</v>
      </c>
      <c r="AA11" s="52">
        <f t="shared" si="7"/>
        <v>0</v>
      </c>
      <c r="AB11" s="51">
        <v>0</v>
      </c>
      <c r="AC11" s="55">
        <v>0</v>
      </c>
      <c r="AD11" s="52">
        <f t="shared" si="8"/>
        <v>0</v>
      </c>
      <c r="AE11" s="51">
        <v>0</v>
      </c>
      <c r="AF11" s="55">
        <v>0</v>
      </c>
      <c r="AG11" s="52">
        <f t="shared" si="9"/>
        <v>0</v>
      </c>
      <c r="AH11" s="51">
        <v>0</v>
      </c>
      <c r="AI11" s="55">
        <v>0</v>
      </c>
      <c r="AJ11" s="52">
        <f t="shared" si="10"/>
        <v>0</v>
      </c>
      <c r="AK11" s="51">
        <v>0</v>
      </c>
      <c r="AL11" s="55">
        <v>0</v>
      </c>
      <c r="AM11" s="52">
        <f t="shared" si="11"/>
        <v>0</v>
      </c>
      <c r="AN11" s="56">
        <f t="shared" si="13"/>
        <v>140.96</v>
      </c>
      <c r="AO11" s="57">
        <f t="shared" si="12"/>
        <v>215.16000000000003</v>
      </c>
      <c r="AP11" s="57"/>
      <c r="AQ11" s="58"/>
    </row>
    <row r="12" spans="1:43" x14ac:dyDescent="0.25">
      <c r="A12" s="69" t="s">
        <v>51</v>
      </c>
      <c r="B12" s="70" t="s">
        <v>52</v>
      </c>
      <c r="C12" s="68" t="s">
        <v>53</v>
      </c>
      <c r="D12" s="51">
        <v>0</v>
      </c>
      <c r="E12" s="51">
        <v>0</v>
      </c>
      <c r="F12" s="52">
        <f t="shared" si="0"/>
        <v>0</v>
      </c>
      <c r="G12" s="59">
        <v>703.61</v>
      </c>
      <c r="H12" s="60">
        <v>400.37</v>
      </c>
      <c r="I12" s="52">
        <f t="shared" si="1"/>
        <v>1103.98</v>
      </c>
      <c r="J12" s="59">
        <v>391.81</v>
      </c>
      <c r="K12" s="60">
        <v>472.54</v>
      </c>
      <c r="L12" s="52">
        <f>J12+K12</f>
        <v>864.35</v>
      </c>
      <c r="M12" s="61">
        <v>155.9</v>
      </c>
      <c r="N12" s="62">
        <v>44.8</v>
      </c>
      <c r="O12" s="52">
        <f t="shared" si="3"/>
        <v>200.7</v>
      </c>
      <c r="P12" s="51">
        <v>0</v>
      </c>
      <c r="Q12" s="55">
        <v>0</v>
      </c>
      <c r="R12" s="52">
        <f t="shared" si="4"/>
        <v>0</v>
      </c>
      <c r="S12" s="51">
        <v>0</v>
      </c>
      <c r="T12" s="55">
        <v>0</v>
      </c>
      <c r="U12" s="52">
        <f t="shared" si="5"/>
        <v>0</v>
      </c>
      <c r="V12" s="51">
        <v>0</v>
      </c>
      <c r="W12" s="55">
        <v>0</v>
      </c>
      <c r="X12" s="52">
        <f t="shared" si="6"/>
        <v>0</v>
      </c>
      <c r="Y12" s="51">
        <v>0</v>
      </c>
      <c r="Z12" s="55">
        <v>0</v>
      </c>
      <c r="AA12" s="52">
        <f t="shared" si="7"/>
        <v>0</v>
      </c>
      <c r="AB12" s="51">
        <v>0</v>
      </c>
      <c r="AC12" s="55">
        <v>0</v>
      </c>
      <c r="AD12" s="52">
        <f t="shared" si="8"/>
        <v>0</v>
      </c>
      <c r="AE12" s="51">
        <v>0</v>
      </c>
      <c r="AF12" s="55">
        <v>0</v>
      </c>
      <c r="AG12" s="52">
        <f t="shared" si="9"/>
        <v>0</v>
      </c>
      <c r="AH12" s="51">
        <v>0</v>
      </c>
      <c r="AI12" s="55">
        <v>0</v>
      </c>
      <c r="AJ12" s="52">
        <f t="shared" si="10"/>
        <v>0</v>
      </c>
      <c r="AK12" s="51">
        <v>0</v>
      </c>
      <c r="AL12" s="55">
        <v>0</v>
      </c>
      <c r="AM12" s="52">
        <f t="shared" si="11"/>
        <v>0</v>
      </c>
      <c r="AN12" s="56">
        <f t="shared" si="13"/>
        <v>1251.3200000000002</v>
      </c>
      <c r="AO12" s="57">
        <f t="shared" si="12"/>
        <v>917.71</v>
      </c>
      <c r="AP12" s="57"/>
      <c r="AQ12" s="58"/>
    </row>
    <row r="13" spans="1:43" x14ac:dyDescent="0.25">
      <c r="A13" s="69" t="s">
        <v>54</v>
      </c>
      <c r="B13" s="70" t="s">
        <v>55</v>
      </c>
      <c r="C13" s="68" t="s">
        <v>56</v>
      </c>
      <c r="D13" s="71">
        <v>26.67</v>
      </c>
      <c r="E13" s="71">
        <v>60.23</v>
      </c>
      <c r="F13" s="52">
        <f t="shared" si="0"/>
        <v>86.9</v>
      </c>
      <c r="G13" s="71">
        <v>0</v>
      </c>
      <c r="H13" s="71">
        <v>0</v>
      </c>
      <c r="I13" s="52">
        <f t="shared" si="1"/>
        <v>0</v>
      </c>
      <c r="J13" s="71">
        <v>0</v>
      </c>
      <c r="K13" s="71">
        <v>0</v>
      </c>
      <c r="L13" s="52">
        <f t="shared" si="2"/>
        <v>0</v>
      </c>
      <c r="M13" s="71">
        <v>0</v>
      </c>
      <c r="N13" s="71">
        <v>0</v>
      </c>
      <c r="O13" s="52">
        <f t="shared" si="3"/>
        <v>0</v>
      </c>
      <c r="P13" s="51">
        <v>0</v>
      </c>
      <c r="Q13" s="55">
        <v>0</v>
      </c>
      <c r="R13" s="52">
        <f t="shared" si="4"/>
        <v>0</v>
      </c>
      <c r="S13" s="51">
        <v>0</v>
      </c>
      <c r="T13" s="55">
        <v>0</v>
      </c>
      <c r="U13" s="52">
        <f t="shared" si="5"/>
        <v>0</v>
      </c>
      <c r="V13" s="51">
        <v>0</v>
      </c>
      <c r="W13" s="55">
        <v>0</v>
      </c>
      <c r="X13" s="52">
        <f t="shared" si="6"/>
        <v>0</v>
      </c>
      <c r="Y13" s="51">
        <v>0</v>
      </c>
      <c r="Z13" s="55">
        <v>0</v>
      </c>
      <c r="AA13" s="52">
        <f t="shared" si="7"/>
        <v>0</v>
      </c>
      <c r="AB13" s="51">
        <v>0</v>
      </c>
      <c r="AC13" s="55">
        <v>0</v>
      </c>
      <c r="AD13" s="52">
        <f t="shared" si="8"/>
        <v>0</v>
      </c>
      <c r="AE13" s="51">
        <v>0</v>
      </c>
      <c r="AF13" s="55">
        <v>0</v>
      </c>
      <c r="AG13" s="52">
        <f t="shared" si="9"/>
        <v>0</v>
      </c>
      <c r="AH13" s="51">
        <v>0</v>
      </c>
      <c r="AI13" s="55">
        <v>0</v>
      </c>
      <c r="AJ13" s="52">
        <f t="shared" si="10"/>
        <v>0</v>
      </c>
      <c r="AK13" s="51">
        <v>0</v>
      </c>
      <c r="AL13" s="55">
        <v>0</v>
      </c>
      <c r="AM13" s="52">
        <f t="shared" si="11"/>
        <v>0</v>
      </c>
      <c r="AN13" s="56">
        <f t="shared" si="13"/>
        <v>26.67</v>
      </c>
      <c r="AO13" s="57">
        <f t="shared" si="12"/>
        <v>60.23</v>
      </c>
      <c r="AP13" s="57"/>
      <c r="AQ13" s="58"/>
    </row>
    <row r="14" spans="1:43" x14ac:dyDescent="0.25">
      <c r="A14" s="72" t="s">
        <v>57</v>
      </c>
      <c r="B14" s="73" t="s">
        <v>58</v>
      </c>
      <c r="C14" s="68" t="s">
        <v>59</v>
      </c>
      <c r="D14" s="61">
        <v>0</v>
      </c>
      <c r="E14" s="61">
        <v>0</v>
      </c>
      <c r="F14" s="52">
        <f t="shared" si="0"/>
        <v>0</v>
      </c>
      <c r="G14" s="71">
        <v>0</v>
      </c>
      <c r="H14" s="71">
        <v>0</v>
      </c>
      <c r="I14" s="52">
        <f t="shared" si="1"/>
        <v>0</v>
      </c>
      <c r="J14" s="71">
        <v>0</v>
      </c>
      <c r="K14" s="71">
        <v>0</v>
      </c>
      <c r="L14" s="52">
        <f t="shared" si="2"/>
        <v>0</v>
      </c>
      <c r="M14" s="71">
        <v>0</v>
      </c>
      <c r="N14" s="71">
        <v>0</v>
      </c>
      <c r="O14" s="52">
        <f t="shared" si="3"/>
        <v>0</v>
      </c>
      <c r="P14" s="51">
        <v>0</v>
      </c>
      <c r="Q14" s="55">
        <v>0</v>
      </c>
      <c r="R14" s="52">
        <f t="shared" si="4"/>
        <v>0</v>
      </c>
      <c r="S14" s="51">
        <v>0</v>
      </c>
      <c r="T14" s="55">
        <v>0</v>
      </c>
      <c r="U14" s="52">
        <f t="shared" si="5"/>
        <v>0</v>
      </c>
      <c r="V14" s="51">
        <v>0</v>
      </c>
      <c r="W14" s="55">
        <v>0</v>
      </c>
      <c r="X14" s="52">
        <f t="shared" si="6"/>
        <v>0</v>
      </c>
      <c r="Y14" s="51">
        <v>0</v>
      </c>
      <c r="Z14" s="55">
        <v>0</v>
      </c>
      <c r="AA14" s="52">
        <f t="shared" si="7"/>
        <v>0</v>
      </c>
      <c r="AB14" s="51">
        <v>0</v>
      </c>
      <c r="AC14" s="55">
        <v>0</v>
      </c>
      <c r="AD14" s="52">
        <f t="shared" si="8"/>
        <v>0</v>
      </c>
      <c r="AE14" s="51">
        <v>0</v>
      </c>
      <c r="AF14" s="55">
        <v>0</v>
      </c>
      <c r="AG14" s="52">
        <f t="shared" si="9"/>
        <v>0</v>
      </c>
      <c r="AH14" s="51">
        <v>0</v>
      </c>
      <c r="AI14" s="55">
        <v>0</v>
      </c>
      <c r="AJ14" s="52">
        <f t="shared" si="10"/>
        <v>0</v>
      </c>
      <c r="AK14" s="51">
        <v>0</v>
      </c>
      <c r="AL14" s="55">
        <v>0</v>
      </c>
      <c r="AM14" s="52">
        <f t="shared" si="11"/>
        <v>0</v>
      </c>
      <c r="AN14" s="56">
        <f t="shared" si="13"/>
        <v>0</v>
      </c>
      <c r="AO14" s="57">
        <f t="shared" si="12"/>
        <v>0</v>
      </c>
      <c r="AP14" s="57"/>
      <c r="AQ14" s="58"/>
    </row>
    <row r="15" spans="1:43" ht="15.75" thickBot="1" x14ac:dyDescent="0.3">
      <c r="A15" s="74" t="s">
        <v>60</v>
      </c>
      <c r="B15" s="75" t="s">
        <v>61</v>
      </c>
      <c r="C15" s="76" t="s">
        <v>62</v>
      </c>
      <c r="D15" s="77">
        <v>0</v>
      </c>
      <c r="E15" s="77">
        <v>0</v>
      </c>
      <c r="F15" s="52">
        <f t="shared" si="0"/>
        <v>0</v>
      </c>
      <c r="G15" s="78">
        <v>471.82</v>
      </c>
      <c r="H15" s="79">
        <v>134.5</v>
      </c>
      <c r="I15" s="52">
        <f t="shared" si="1"/>
        <v>606.31999999999994</v>
      </c>
      <c r="J15" s="78">
        <v>155.9</v>
      </c>
      <c r="K15" s="79">
        <v>91.17</v>
      </c>
      <c r="L15" s="52">
        <f t="shared" si="2"/>
        <v>247.07</v>
      </c>
      <c r="M15" s="71">
        <v>0</v>
      </c>
      <c r="N15" s="71">
        <v>0</v>
      </c>
      <c r="O15" s="52">
        <f t="shared" si="3"/>
        <v>0</v>
      </c>
      <c r="P15" s="51">
        <v>0</v>
      </c>
      <c r="Q15" s="55">
        <v>0</v>
      </c>
      <c r="R15" s="52">
        <f t="shared" si="4"/>
        <v>0</v>
      </c>
      <c r="S15" s="51">
        <v>0</v>
      </c>
      <c r="T15" s="55">
        <v>0</v>
      </c>
      <c r="U15" s="52">
        <f t="shared" si="5"/>
        <v>0</v>
      </c>
      <c r="V15" s="51">
        <v>0</v>
      </c>
      <c r="W15" s="55">
        <v>0</v>
      </c>
      <c r="X15" s="52">
        <f t="shared" si="6"/>
        <v>0</v>
      </c>
      <c r="Y15" s="51">
        <v>0</v>
      </c>
      <c r="Z15" s="55">
        <v>0</v>
      </c>
      <c r="AA15" s="52">
        <f t="shared" si="7"/>
        <v>0</v>
      </c>
      <c r="AB15" s="51">
        <v>0</v>
      </c>
      <c r="AC15" s="55">
        <v>0</v>
      </c>
      <c r="AD15" s="52">
        <f t="shared" si="8"/>
        <v>0</v>
      </c>
      <c r="AE15" s="51">
        <v>0</v>
      </c>
      <c r="AF15" s="55">
        <v>0</v>
      </c>
      <c r="AG15" s="52">
        <f t="shared" si="9"/>
        <v>0</v>
      </c>
      <c r="AH15" s="51">
        <v>0</v>
      </c>
      <c r="AI15" s="55">
        <v>0</v>
      </c>
      <c r="AJ15" s="52">
        <f t="shared" si="10"/>
        <v>0</v>
      </c>
      <c r="AK15" s="51">
        <v>0</v>
      </c>
      <c r="AL15" s="55">
        <v>0</v>
      </c>
      <c r="AM15" s="52">
        <f t="shared" si="11"/>
        <v>0</v>
      </c>
      <c r="AN15" s="56">
        <f t="shared" si="13"/>
        <v>627.72</v>
      </c>
      <c r="AO15" s="57">
        <f t="shared" si="12"/>
        <v>225.67000000000002</v>
      </c>
      <c r="AP15" s="80"/>
      <c r="AQ15" s="81"/>
    </row>
    <row r="16" spans="1:43" ht="16.5" thickTop="1" thickBot="1" x14ac:dyDescent="0.3">
      <c r="A16" s="82"/>
      <c r="B16" s="82"/>
      <c r="C16" s="83"/>
      <c r="D16" s="84">
        <f t="shared" ref="D16:U16" si="26">SUM(D7:D15)</f>
        <v>26.67</v>
      </c>
      <c r="E16" s="85">
        <f t="shared" si="26"/>
        <v>60.23</v>
      </c>
      <c r="F16" s="52">
        <f t="shared" si="26"/>
        <v>86.9</v>
      </c>
      <c r="G16" s="86">
        <f>SUM(G7:G15)</f>
        <v>1255.44</v>
      </c>
      <c r="H16" s="85">
        <f t="shared" si="26"/>
        <v>593.06999999999994</v>
      </c>
      <c r="I16" s="87">
        <f t="shared" si="26"/>
        <v>1848.51</v>
      </c>
      <c r="J16" s="88">
        <f t="shared" si="26"/>
        <v>703.6</v>
      </c>
      <c r="K16" s="89">
        <f t="shared" si="26"/>
        <v>624.77</v>
      </c>
      <c r="L16" s="87">
        <f t="shared" si="26"/>
        <v>1328.37</v>
      </c>
      <c r="M16" s="86">
        <f t="shared" si="26"/>
        <v>285.77999999999997</v>
      </c>
      <c r="N16" s="85">
        <f t="shared" si="26"/>
        <v>140.69999999999999</v>
      </c>
      <c r="O16" s="87">
        <f t="shared" si="26"/>
        <v>426.48</v>
      </c>
      <c r="P16" s="86">
        <f t="shared" si="26"/>
        <v>0</v>
      </c>
      <c r="Q16" s="89">
        <f t="shared" si="26"/>
        <v>0</v>
      </c>
      <c r="R16" s="87">
        <f t="shared" si="26"/>
        <v>0</v>
      </c>
      <c r="S16" s="86">
        <f t="shared" si="26"/>
        <v>0</v>
      </c>
      <c r="T16" s="85">
        <f t="shared" si="26"/>
        <v>0</v>
      </c>
      <c r="U16" s="90">
        <f t="shared" si="26"/>
        <v>0</v>
      </c>
      <c r="V16" s="86">
        <f t="shared" ref="V16:AM16" si="27">SUM(V7:V15)</f>
        <v>0</v>
      </c>
      <c r="W16" s="85">
        <f t="shared" si="27"/>
        <v>0</v>
      </c>
      <c r="X16" s="90">
        <f t="shared" si="27"/>
        <v>0</v>
      </c>
      <c r="Y16" s="86">
        <f t="shared" si="27"/>
        <v>0</v>
      </c>
      <c r="Z16" s="85">
        <f t="shared" si="27"/>
        <v>0</v>
      </c>
      <c r="AA16" s="90">
        <f t="shared" si="27"/>
        <v>0</v>
      </c>
      <c r="AB16" s="86">
        <f t="shared" si="27"/>
        <v>0</v>
      </c>
      <c r="AC16" s="85">
        <f t="shared" si="27"/>
        <v>0</v>
      </c>
      <c r="AD16" s="90">
        <f t="shared" si="27"/>
        <v>0</v>
      </c>
      <c r="AE16" s="86">
        <f t="shared" si="27"/>
        <v>0</v>
      </c>
      <c r="AF16" s="85">
        <f t="shared" si="27"/>
        <v>0</v>
      </c>
      <c r="AG16" s="90">
        <f t="shared" si="27"/>
        <v>0</v>
      </c>
      <c r="AH16" s="86">
        <f t="shared" si="27"/>
        <v>0</v>
      </c>
      <c r="AI16" s="85">
        <f t="shared" si="27"/>
        <v>0</v>
      </c>
      <c r="AJ16" s="90">
        <f t="shared" si="27"/>
        <v>0</v>
      </c>
      <c r="AK16" s="86">
        <f t="shared" si="27"/>
        <v>0</v>
      </c>
      <c r="AL16" s="85">
        <f t="shared" si="27"/>
        <v>0</v>
      </c>
      <c r="AM16" s="90">
        <f t="shared" si="27"/>
        <v>0</v>
      </c>
      <c r="AN16" s="91">
        <f>D16+G16+J16+M16</f>
        <v>2271.4899999999998</v>
      </c>
      <c r="AO16" s="91">
        <f>E16+H16+K16+N16</f>
        <v>1418.77</v>
      </c>
      <c r="AP16" s="91"/>
      <c r="AQ16" s="92"/>
    </row>
    <row r="17" spans="1:43" ht="15.75" thickTop="1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</row>
    <row r="18" spans="1:43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8" t="s">
        <v>63</v>
      </c>
      <c r="K18" s="28"/>
      <c r="L18" s="28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</row>
    <row r="19" spans="1:43" x14ac:dyDescent="0.25">
      <c r="A19" s="26" t="s">
        <v>18</v>
      </c>
      <c r="B19" s="93" t="s">
        <v>70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</row>
    <row r="20" spans="1:43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</row>
    <row r="21" spans="1:43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</row>
    <row r="41" spans="1:2" x14ac:dyDescent="0.25">
      <c r="A41" s="26"/>
      <c r="B41" s="27"/>
    </row>
  </sheetData>
  <mergeCells count="14">
    <mergeCell ref="AE5:AF5"/>
    <mergeCell ref="AH5:AI5"/>
    <mergeCell ref="AK5:AL5"/>
    <mergeCell ref="AN5:AQ5"/>
    <mergeCell ref="A3:AK3"/>
    <mergeCell ref="D5:E5"/>
    <mergeCell ref="G5:H5"/>
    <mergeCell ref="J5:K5"/>
    <mergeCell ref="M5:N5"/>
    <mergeCell ref="P5:Q5"/>
    <mergeCell ref="S5:T5"/>
    <mergeCell ref="V5:W5"/>
    <mergeCell ref="Y5:Z5"/>
    <mergeCell ref="AB5:A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>
      <selection activeCell="B19" sqref="B19"/>
    </sheetView>
  </sheetViews>
  <sheetFormatPr baseColWidth="10" defaultRowHeight="15" x14ac:dyDescent="0.25"/>
  <cols>
    <col min="1" max="1" width="37.7109375" bestFit="1" customWidth="1"/>
    <col min="2" max="2" width="76.140625" customWidth="1"/>
    <col min="3" max="3" width="15.42578125" customWidth="1"/>
    <col min="4" max="4" width="14.5703125" customWidth="1"/>
    <col min="5" max="5" width="28.42578125" customWidth="1"/>
    <col min="6" max="6" width="17.42578125" customWidth="1"/>
  </cols>
  <sheetData>
    <row r="1" spans="1:6" s="12" customFormat="1" x14ac:dyDescent="0.25">
      <c r="A1" s="10"/>
      <c r="B1" s="95" t="s">
        <v>69</v>
      </c>
      <c r="C1" s="10"/>
      <c r="D1" s="10"/>
      <c r="E1" s="10"/>
      <c r="F1" s="10"/>
    </row>
    <row r="2" spans="1:6" x14ac:dyDescent="0.25">
      <c r="A2" s="94" t="s">
        <v>1</v>
      </c>
      <c r="B2" s="94" t="s">
        <v>2</v>
      </c>
      <c r="C2" s="94" t="s">
        <v>3</v>
      </c>
      <c r="D2" s="94" t="s">
        <v>4</v>
      </c>
      <c r="E2" s="94" t="s">
        <v>5</v>
      </c>
      <c r="F2" s="7"/>
    </row>
    <row r="3" spans="1:6" x14ac:dyDescent="0.25">
      <c r="A3" s="105" t="s">
        <v>66</v>
      </c>
      <c r="B3" s="107" t="s">
        <v>71</v>
      </c>
      <c r="C3" s="106">
        <v>155</v>
      </c>
      <c r="D3" s="105" t="s">
        <v>67</v>
      </c>
      <c r="E3" s="105" t="s">
        <v>68</v>
      </c>
    </row>
    <row r="5" spans="1:6" x14ac:dyDescent="0.25">
      <c r="A5" s="9"/>
      <c r="B5" s="9"/>
      <c r="C5" s="19"/>
      <c r="D5" s="9"/>
      <c r="E5" s="9"/>
      <c r="F5" s="7"/>
    </row>
    <row r="6" spans="1:6" s="12" customFormat="1" ht="15" customHeight="1" x14ac:dyDescent="0.25">
      <c r="A6" s="9"/>
      <c r="B6" s="11" t="s">
        <v>10</v>
      </c>
      <c r="C6" s="10"/>
      <c r="D6" s="10"/>
      <c r="E6" s="10"/>
      <c r="F6" s="10"/>
    </row>
    <row r="7" spans="1:6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7"/>
    </row>
    <row r="8" spans="1:6" x14ac:dyDescent="0.25">
      <c r="A8" s="2" t="s">
        <v>11</v>
      </c>
      <c r="B8" s="2" t="s">
        <v>12</v>
      </c>
      <c r="C8" s="2">
        <v>237.12</v>
      </c>
      <c r="D8" s="2" t="s">
        <v>8</v>
      </c>
      <c r="E8" s="2" t="s">
        <v>64</v>
      </c>
      <c r="F8" s="7"/>
    </row>
    <row r="9" spans="1:6" x14ac:dyDescent="0.25">
      <c r="A9" s="22"/>
      <c r="B9" s="9"/>
      <c r="C9" s="20"/>
      <c r="D9" s="9"/>
      <c r="E9" s="9"/>
      <c r="F9" s="7"/>
    </row>
    <row r="10" spans="1:6" ht="14.25" customHeight="1" x14ac:dyDescent="0.25">
      <c r="A10" s="9"/>
      <c r="B10" s="9"/>
      <c r="C10" s="20"/>
      <c r="D10" s="9"/>
      <c r="E10" s="14"/>
    </row>
    <row r="11" spans="1:6" ht="15" customHeight="1" x14ac:dyDescent="0.25">
      <c r="A11" s="8"/>
      <c r="B11" s="103" t="s">
        <v>9</v>
      </c>
      <c r="C11" s="104"/>
      <c r="D11" s="13"/>
      <c r="E11" s="13"/>
      <c r="F11" s="5"/>
    </row>
    <row r="12" spans="1:6" x14ac:dyDescent="0.25">
      <c r="A12" s="16" t="s">
        <v>1</v>
      </c>
      <c r="B12" s="15" t="s">
        <v>2</v>
      </c>
      <c r="C12" s="16" t="s">
        <v>3</v>
      </c>
      <c r="D12" s="16" t="s">
        <v>4</v>
      </c>
      <c r="E12" s="16" t="s">
        <v>5</v>
      </c>
      <c r="F12" s="7"/>
    </row>
    <row r="13" spans="1:6" x14ac:dyDescent="0.25">
      <c r="A13" s="24" t="s">
        <v>13</v>
      </c>
      <c r="B13" s="6" t="s">
        <v>14</v>
      </c>
      <c r="C13" s="17">
        <v>264.54000000000002</v>
      </c>
      <c r="D13" s="6" t="s">
        <v>15</v>
      </c>
      <c r="E13" s="2" t="s">
        <v>64</v>
      </c>
      <c r="F13" s="5"/>
    </row>
    <row r="14" spans="1:6" x14ac:dyDescent="0.25">
      <c r="A14" s="6" t="s">
        <v>16</v>
      </c>
      <c r="B14" s="2" t="s">
        <v>17</v>
      </c>
      <c r="C14" s="18">
        <v>246.98</v>
      </c>
      <c r="D14" s="2" t="s">
        <v>15</v>
      </c>
      <c r="E14" s="2" t="s">
        <v>64</v>
      </c>
    </row>
    <row r="15" spans="1:6" x14ac:dyDescent="0.25">
      <c r="A15" s="9"/>
      <c r="B15" s="9"/>
      <c r="C15" s="9"/>
      <c r="D15" s="9"/>
      <c r="E15" s="23"/>
    </row>
    <row r="19" spans="1:2" x14ac:dyDescent="0.25">
      <c r="A19" s="26" t="s">
        <v>18</v>
      </c>
      <c r="B19" s="93" t="s">
        <v>70</v>
      </c>
    </row>
    <row r="20" spans="1:2" x14ac:dyDescent="0.25">
      <c r="A20" s="25"/>
    </row>
  </sheetData>
  <mergeCells count="1">
    <mergeCell ref="B11:C11"/>
  </mergeCells>
  <pageMargins left="0.25" right="0.25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workbookViewId="0"/>
  </sheetViews>
  <sheetFormatPr baseColWidth="10" defaultRowHeight="15" x14ac:dyDescent="0.25"/>
  <cols>
    <col min="2" max="2" width="23.140625" customWidth="1"/>
    <col min="3" max="3" width="14.5703125" customWidth="1"/>
    <col min="4" max="4" width="19.140625" customWidth="1"/>
    <col min="5" max="5" width="17.140625" customWidth="1"/>
  </cols>
  <sheetData>
    <row r="2" spans="2:5" x14ac:dyDescent="0.25">
      <c r="B2" s="3" t="s">
        <v>0</v>
      </c>
    </row>
    <row r="3" spans="2:5" x14ac:dyDescent="0.25">
      <c r="B3" s="4" t="s">
        <v>7</v>
      </c>
      <c r="C3" s="4" t="s">
        <v>2</v>
      </c>
      <c r="D3" s="4" t="s">
        <v>3</v>
      </c>
      <c r="E3" s="4" t="s">
        <v>5</v>
      </c>
    </row>
    <row r="4" spans="2:5" x14ac:dyDescent="0.25">
      <c r="B4" s="1"/>
      <c r="C4" s="1"/>
      <c r="D4" s="2" t="s">
        <v>6</v>
      </c>
      <c r="E4" s="1"/>
    </row>
    <row r="5" spans="2:5" x14ac:dyDescent="0.25">
      <c r="B5" s="1"/>
      <c r="C5" s="1"/>
      <c r="D5" s="1"/>
      <c r="E5" s="1"/>
    </row>
    <row r="6" spans="2:5" x14ac:dyDescent="0.25">
      <c r="B6" s="1"/>
      <c r="C6" s="1"/>
      <c r="D6" s="1"/>
      <c r="E6" s="1"/>
    </row>
    <row r="7" spans="2:5" x14ac:dyDescent="0.25">
      <c r="B7" s="1"/>
      <c r="C7" s="1"/>
      <c r="D7" s="1"/>
      <c r="E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Dietas</vt:lpstr>
      <vt:lpstr>Viajes</vt:lpstr>
      <vt:lpstr>Gastos repre-proto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DGTIC</cp:lastModifiedBy>
  <cp:lastPrinted>2021-01-18T07:07:44Z</cp:lastPrinted>
  <dcterms:created xsi:type="dcterms:W3CDTF">2018-12-13T11:35:10Z</dcterms:created>
  <dcterms:modified xsi:type="dcterms:W3CDTF">2021-04-14T05:33:57Z</dcterms:modified>
</cp:coreProperties>
</file>