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320" windowHeight="7245"/>
  </bookViews>
  <sheets>
    <sheet name="Dietas" sheetId="1" r:id="rId1"/>
    <sheet name="Viajes" sheetId="4" r:id="rId2"/>
    <sheet name="Gastos repre-proto" sheetId="5" r:id="rId3"/>
  </sheets>
  <calcPr calcId="145621"/>
</workbook>
</file>

<file path=xl/calcChain.xml><?xml version="1.0" encoding="utf-8"?>
<calcChain xmlns="http://schemas.openxmlformats.org/spreadsheetml/2006/main">
  <c r="AO9" i="1" l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8" i="1"/>
  <c r="AN27" i="1"/>
  <c r="AN17" i="1"/>
  <c r="AN14" i="1"/>
  <c r="AN9" i="1"/>
  <c r="AN10" i="1"/>
  <c r="AN11" i="1"/>
  <c r="AN12" i="1"/>
  <c r="AN13" i="1"/>
  <c r="AN15" i="1"/>
  <c r="AN16" i="1"/>
  <c r="AN18" i="1"/>
  <c r="AN19" i="1"/>
  <c r="AN20" i="1"/>
  <c r="AN21" i="1"/>
  <c r="AN22" i="1"/>
  <c r="AN23" i="1"/>
  <c r="AN24" i="1"/>
  <c r="AN25" i="1"/>
  <c r="AN26" i="1"/>
  <c r="AN8" i="1"/>
  <c r="AD25" i="1" l="1"/>
  <c r="L25" i="1"/>
  <c r="AG26" i="1"/>
  <c r="X27" i="1"/>
  <c r="L27" i="1"/>
  <c r="AJ16" i="1"/>
  <c r="AG16" i="1"/>
  <c r="AG20" i="1"/>
  <c r="AD21" i="1"/>
  <c r="X21" i="1"/>
  <c r="AC11" i="1"/>
  <c r="AC12" i="1"/>
  <c r="AC13" i="1"/>
  <c r="AC15" i="1"/>
  <c r="AC16" i="1"/>
  <c r="AC18" i="1"/>
  <c r="AC20" i="1"/>
  <c r="AC22" i="1"/>
  <c r="AD26" i="1" l="1"/>
  <c r="X26" i="1"/>
  <c r="U26" i="1"/>
  <c r="L26" i="1"/>
  <c r="I26" i="1"/>
  <c r="F26" i="1"/>
  <c r="AD15" i="1"/>
  <c r="AD16" i="1"/>
  <c r="AD18" i="1"/>
  <c r="AD20" i="1"/>
  <c r="AD22" i="1"/>
  <c r="AD24" i="1"/>
  <c r="L24" i="1"/>
  <c r="AA9" i="1"/>
  <c r="AA15" i="1"/>
  <c r="AA16" i="1"/>
  <c r="AA18" i="1"/>
  <c r="AA20" i="1"/>
  <c r="AA22" i="1"/>
  <c r="AA8" i="1"/>
  <c r="X22" i="1"/>
  <c r="X9" i="1"/>
  <c r="X11" i="1"/>
  <c r="Y11" i="1" s="1"/>
  <c r="X12" i="1"/>
  <c r="Y12" i="1" s="1"/>
  <c r="Z12" i="1" s="1"/>
  <c r="X13" i="1"/>
  <c r="X15" i="1"/>
  <c r="X16" i="1"/>
  <c r="X18" i="1"/>
  <c r="X20" i="1"/>
  <c r="X8" i="1"/>
  <c r="Z13" i="1" l="1"/>
  <c r="AB8" i="1"/>
  <c r="AB9" i="1"/>
  <c r="AC9" i="1" s="1"/>
  <c r="Y13" i="1"/>
  <c r="AA13" i="1" s="1"/>
  <c r="AB13" i="1" s="1"/>
  <c r="AA12" i="1"/>
  <c r="AB12" i="1" s="1"/>
  <c r="Z11" i="1"/>
  <c r="L18" i="1"/>
  <c r="L20" i="1"/>
  <c r="L22" i="1"/>
  <c r="U16" i="1"/>
  <c r="U9" i="1"/>
  <c r="U11" i="1"/>
  <c r="U12" i="1"/>
  <c r="U13" i="1"/>
  <c r="U15" i="1"/>
  <c r="U18" i="1"/>
  <c r="U20" i="1"/>
  <c r="U22" i="1"/>
  <c r="U8" i="1"/>
  <c r="R9" i="1"/>
  <c r="R11" i="1"/>
  <c r="R12" i="1"/>
  <c r="R13" i="1"/>
  <c r="R15" i="1"/>
  <c r="R16" i="1"/>
  <c r="R18" i="1"/>
  <c r="R20" i="1"/>
  <c r="R22" i="1"/>
  <c r="R8" i="1"/>
  <c r="AD9" i="1" l="1"/>
  <c r="AC8" i="1"/>
  <c r="AD8" i="1" s="1"/>
  <c r="AB11" i="1"/>
  <c r="AD12" i="1"/>
  <c r="AD13" i="1"/>
  <c r="AA11" i="1"/>
  <c r="O22" i="1"/>
  <c r="O20" i="1"/>
  <c r="O18" i="1"/>
  <c r="O16" i="1"/>
  <c r="O15" i="1"/>
  <c r="O13" i="1"/>
  <c r="O12" i="1"/>
  <c r="O11" i="1"/>
  <c r="O9" i="1"/>
  <c r="O8" i="1"/>
  <c r="AD11" i="1" l="1"/>
  <c r="I22" i="1"/>
  <c r="I20" i="1"/>
  <c r="F22" i="1"/>
  <c r="F20" i="1"/>
  <c r="L15" i="1" l="1"/>
  <c r="L16" i="1"/>
  <c r="I15" i="1"/>
  <c r="I16" i="1"/>
  <c r="F15" i="1"/>
  <c r="F17" i="1" l="1"/>
  <c r="F16" i="1"/>
  <c r="L13" i="1"/>
  <c r="I13" i="1"/>
  <c r="F13" i="1"/>
  <c r="I14" i="1"/>
  <c r="L12" i="1"/>
  <c r="I12" i="1"/>
  <c r="F12" i="1"/>
  <c r="L11" i="1"/>
  <c r="I11" i="1"/>
  <c r="F11" i="1"/>
  <c r="L9" i="1"/>
  <c r="I9" i="1"/>
  <c r="F9" i="1"/>
  <c r="L8" i="1"/>
  <c r="I8" i="1"/>
  <c r="F8" i="1"/>
</calcChain>
</file>

<file path=xl/sharedStrings.xml><?xml version="1.0" encoding="utf-8"?>
<sst xmlns="http://schemas.openxmlformats.org/spreadsheetml/2006/main" count="140" uniqueCount="76">
  <si>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</si>
  <si>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</si>
  <si>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</si>
  <si>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</si>
  <si>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</si>
  <si>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</si>
  <si>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</si>
  <si>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</si>
  <si>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</si>
  <si>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</si>
  <si>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</si>
  <si>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</si>
  <si>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</si>
  <si>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</si>
  <si>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</si>
  <si>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</si>
  <si>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</si>
  <si>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</si>
  <si>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</si>
  <si>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</si>
  <si>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JEFE GABINETE</t>
  </si>
  <si>
    <t>CONSEJERO</t>
  </si>
  <si>
    <t>SECRETARIO GENERAL TÉCNICO</t>
  </si>
  <si>
    <t>CALDEVILLA SUÁREZ, JOSÉ MANUEL</t>
  </si>
  <si>
    <t>ORVIZ IBÁÑEZ, Mª DE LA PAZ</t>
  </si>
  <si>
    <t>COFIÑO GONZÁLEZ, JUAN MANUEL</t>
  </si>
  <si>
    <t>10.01.511A</t>
  </si>
  <si>
    <t xml:space="preserve">GARCÍA GARCÍA, PABLO </t>
  </si>
  <si>
    <t>ALVAREZ LÓPEZ, FRANCISCO JAVIER</t>
  </si>
  <si>
    <t>DEL VALLE CALDEVILLA, LUISA FERNANDA</t>
  </si>
  <si>
    <t>D.G. DE LA VICEPRESIDENCIA</t>
  </si>
  <si>
    <t>10.02.112H</t>
  </si>
  <si>
    <t>DÍAZ LÓPEZ, MARÍA ESTHER</t>
  </si>
  <si>
    <t>D.G. DE INFRAESTRUCTURAS</t>
  </si>
  <si>
    <t>10.03.513H</t>
  </si>
  <si>
    <t>10.04.513G</t>
  </si>
  <si>
    <t>D. AGENCIA AST. TRANSP. Y MOVILIDAD</t>
  </si>
  <si>
    <t>TORIBIO GUTIÉRREZ, ALFONSO</t>
  </si>
  <si>
    <t>D.G. ORDENACIÓN DEL TERRIT. Y URB.</t>
  </si>
  <si>
    <t>10.05.433B</t>
  </si>
  <si>
    <t>ROQUEÑI GUTIÉRREZ, NIEVES</t>
  </si>
  <si>
    <t>VICECONSEJERA M. AMBIENTE Y C.C.</t>
  </si>
  <si>
    <t>10.06.441A</t>
  </si>
  <si>
    <t>D.G. CALIDAD AMBIENTA Y CAMBIO C.</t>
  </si>
  <si>
    <t>devengo diciembre 2019</t>
  </si>
  <si>
    <t>devengo noviembre 2019</t>
  </si>
  <si>
    <t>INDEMNIZACIONES POR RAZÓN DE SERVICIO ABONADAS A ALTOS CARGOS EN EL AÑO 2020</t>
  </si>
  <si>
    <t>D.G. IGUALDAD (PRESIDENCIA DEL GOB)</t>
  </si>
  <si>
    <t>01.02.323B</t>
  </si>
  <si>
    <t>VICECONSEJERO M. AMBIENTE Y C.C.</t>
  </si>
  <si>
    <t>CANTIDADES DEVENGADAS CON ANTERIORIDAD AL TERCER TRIMESTRE DEL AÑO Y QUE SE TRAMITAN EN ÉSTE</t>
  </si>
  <si>
    <t>IZQUIERDO VALLINA, JAIME</t>
  </si>
  <si>
    <t>COMISIONADO RETO DEMOGRÁFICO</t>
  </si>
  <si>
    <t>01.01.112A</t>
  </si>
  <si>
    <t>CONSEJERÍA DE ADMINISTRACIÓN AUTONÓMICA, MEDIO AMBIENTE Y CAMBIO CLIMÁTICO</t>
  </si>
  <si>
    <t>VARELA MENÉNDEZ, NURIA</t>
  </si>
  <si>
    <t xml:space="preserve">GARCÍA LÓPEZ, JORGE </t>
  </si>
  <si>
    <t>PUENTE LANDÁZURI, SONIA</t>
  </si>
  <si>
    <t>ALVAREZ CABRERO, PABLO LUIS</t>
  </si>
  <si>
    <t>INFORMACIÓN A FECHA 25  DE ENERO 2021</t>
  </si>
  <si>
    <t>CONSEJERÍA MEDIO RURAL Y COHESIÓN TERRITORIAL</t>
  </si>
  <si>
    <t>GARCÍA LORENZO, JOSÉ LUIS</t>
  </si>
  <si>
    <t>GABINETE</t>
  </si>
  <si>
    <t>Alto Cargo:</t>
  </si>
  <si>
    <t>Lugar y fechas</t>
  </si>
  <si>
    <t>Motivo</t>
  </si>
  <si>
    <t>Coste satisfecho</t>
  </si>
  <si>
    <t>Concepto</t>
  </si>
  <si>
    <t>Adjudicatario</t>
  </si>
  <si>
    <t>Agenda 1</t>
  </si>
  <si>
    <t>En euros</t>
  </si>
  <si>
    <t>Medio transporte y/o Hotel</t>
  </si>
  <si>
    <t>Agenda 2</t>
  </si>
  <si>
    <t>Agenda 3</t>
  </si>
  <si>
    <t>…</t>
  </si>
  <si>
    <t>Objeto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</si>
</sst>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b/>
      <i/>
      <sz val="9"/>
      <color rgb="FFFF0000"/>
      <name val="Calibri"/>
      <family val="2"/>
    </font>
    <font>
      <b/>
      <sz val="12"/>
      <color rgb="FF0070C0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i/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double">
        <color indexed="5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62">
    <xf numFmtId="0" fontId="0" fillId="0" borderId="0" xfId="0"/>
    <xf numFmtId="1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3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164" fontId="8" fillId="3" borderId="18" xfId="0" applyNumberFormat="1" applyFont="1" applyFill="1" applyBorder="1" applyAlignment="1">
      <alignment horizontal="right"/>
    </xf>
    <xf numFmtId="164" fontId="8" fillId="3" borderId="16" xfId="0" applyNumberFormat="1" applyFont="1" applyFill="1" applyBorder="1" applyAlignment="1">
      <alignment horizontal="right"/>
    </xf>
    <xf numFmtId="164" fontId="8" fillId="3" borderId="19" xfId="0" applyNumberFormat="1" applyFont="1" applyFill="1" applyBorder="1" applyAlignment="1">
      <alignment horizontal="right"/>
    </xf>
    <xf numFmtId="164" fontId="8" fillId="4" borderId="18" xfId="0" applyNumberFormat="1" applyFont="1" applyFill="1" applyBorder="1" applyAlignment="1">
      <alignment horizontal="right"/>
    </xf>
    <xf numFmtId="164" fontId="7" fillId="3" borderId="16" xfId="0" applyNumberFormat="1" applyFont="1" applyFill="1" applyBorder="1" applyAlignment="1">
      <alignment horizontal="right"/>
    </xf>
    <xf numFmtId="164" fontId="3" fillId="0" borderId="23" xfId="0" quotePrefix="1" applyNumberFormat="1" applyFont="1" applyFill="1" applyBorder="1" applyAlignment="1">
      <alignment horizontal="right"/>
    </xf>
    <xf numFmtId="164" fontId="3" fillId="4" borderId="23" xfId="0" quotePrefix="1" applyNumberFormat="1" applyFont="1" applyFill="1" applyBorder="1" applyAlignment="1">
      <alignment horizontal="right"/>
    </xf>
    <xf numFmtId="164" fontId="8" fillId="4" borderId="18" xfId="0" quotePrefix="1" applyNumberFormat="1" applyFont="1" applyFill="1" applyBorder="1" applyAlignment="1">
      <alignment horizontal="right"/>
    </xf>
    <xf numFmtId="164" fontId="3" fillId="0" borderId="27" xfId="0" applyNumberFormat="1" applyFont="1" applyFill="1" applyBorder="1" applyAlignment="1">
      <alignment horizontal="right"/>
    </xf>
    <xf numFmtId="164" fontId="3" fillId="0" borderId="28" xfId="0" applyNumberFormat="1" applyFont="1" applyFill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29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29" xfId="0" applyNumberFormat="1" applyFont="1" applyBorder="1"/>
    <xf numFmtId="164" fontId="8" fillId="3" borderId="11" xfId="0" applyNumberFormat="1" applyFont="1" applyFill="1" applyBorder="1"/>
    <xf numFmtId="164" fontId="3" fillId="0" borderId="30" xfId="0" applyNumberFormat="1" applyFont="1" applyBorder="1"/>
    <xf numFmtId="164" fontId="3" fillId="0" borderId="3" xfId="0" applyNumberFormat="1" applyFont="1" applyBorder="1"/>
    <xf numFmtId="164" fontId="3" fillId="0" borderId="10" xfId="0" applyNumberFormat="1" applyFont="1" applyBorder="1"/>
    <xf numFmtId="164" fontId="6" fillId="0" borderId="3" xfId="0" applyNumberFormat="1" applyFont="1" applyBorder="1"/>
    <xf numFmtId="164" fontId="6" fillId="0" borderId="30" xfId="0" applyNumberFormat="1" applyFont="1" applyBorder="1"/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center"/>
    </xf>
    <xf numFmtId="164" fontId="3" fillId="5" borderId="17" xfId="0" applyNumberFormat="1" applyFont="1" applyFill="1" applyBorder="1" applyAlignment="1">
      <alignment horizontal="right"/>
    </xf>
    <xf numFmtId="164" fontId="9" fillId="2" borderId="20" xfId="0" applyNumberFormat="1" applyFont="1" applyFill="1" applyBorder="1" applyAlignment="1">
      <alignment horizontal="right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wrapText="1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18" xfId="0" applyFont="1" applyBorder="1" applyAlignment="1">
      <alignment horizontal="center"/>
    </xf>
    <xf numFmtId="164" fontId="11" fillId="5" borderId="18" xfId="0" applyNumberFormat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center"/>
    </xf>
    <xf numFmtId="164" fontId="13" fillId="4" borderId="18" xfId="0" applyNumberFormat="1" applyFont="1" applyFill="1" applyBorder="1" applyAlignment="1">
      <alignment horizontal="right"/>
    </xf>
    <xf numFmtId="164" fontId="13" fillId="4" borderId="23" xfId="0" quotePrefix="1" applyNumberFormat="1" applyFont="1" applyFill="1" applyBorder="1" applyAlignment="1">
      <alignment horizontal="right"/>
    </xf>
    <xf numFmtId="164" fontId="10" fillId="4" borderId="23" xfId="0" quotePrefix="1" applyNumberFormat="1" applyFont="1" applyFill="1" applyBorder="1" applyAlignment="1">
      <alignment horizontal="right"/>
    </xf>
    <xf numFmtId="164" fontId="8" fillId="4" borderId="23" xfId="0" quotePrefix="1" applyNumberFormat="1" applyFont="1" applyFill="1" applyBorder="1" applyAlignment="1">
      <alignment horizontal="right"/>
    </xf>
    <xf numFmtId="164" fontId="7" fillId="4" borderId="23" xfId="0" quotePrefix="1" applyNumberFormat="1" applyFont="1" applyFill="1" applyBorder="1" applyAlignment="1">
      <alignment horizontal="right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center"/>
    </xf>
    <xf numFmtId="164" fontId="8" fillId="4" borderId="25" xfId="0" applyNumberFormat="1" applyFont="1" applyFill="1" applyBorder="1" applyAlignment="1">
      <alignment horizontal="right"/>
    </xf>
    <xf numFmtId="164" fontId="8" fillId="4" borderId="24" xfId="0" quotePrefix="1" applyNumberFormat="1" applyFont="1" applyFill="1" applyBorder="1" applyAlignment="1">
      <alignment horizontal="right"/>
    </xf>
    <xf numFmtId="164" fontId="7" fillId="4" borderId="24" xfId="0" quotePrefix="1" applyNumberFormat="1" applyFont="1" applyFill="1" applyBorder="1" applyAlignment="1">
      <alignment horizontal="right"/>
    </xf>
    <xf numFmtId="164" fontId="8" fillId="4" borderId="25" xfId="0" quotePrefix="1" applyNumberFormat="1" applyFont="1" applyFill="1" applyBorder="1" applyAlignment="1">
      <alignment horizontal="right"/>
    </xf>
    <xf numFmtId="164" fontId="3" fillId="4" borderId="24" xfId="0" quotePrefix="1" applyNumberFormat="1" applyFont="1" applyFill="1" applyBorder="1" applyAlignment="1">
      <alignment horizontal="right"/>
    </xf>
    <xf numFmtId="0" fontId="12" fillId="0" borderId="34" xfId="0" applyFont="1" applyBorder="1" applyAlignment="1">
      <alignment horizontal="left" vertical="center"/>
    </xf>
    <xf numFmtId="164" fontId="7" fillId="4" borderId="18" xfId="0" applyNumberFormat="1" applyFont="1" applyFill="1" applyBorder="1" applyAlignment="1">
      <alignment horizontal="right"/>
    </xf>
    <xf numFmtId="164" fontId="7" fillId="4" borderId="25" xfId="0" quotePrefix="1" applyNumberFormat="1" applyFont="1" applyFill="1" applyBorder="1" applyAlignment="1">
      <alignment horizontal="right"/>
    </xf>
    <xf numFmtId="164" fontId="7" fillId="4" borderId="25" xfId="0" applyNumberFormat="1" applyFont="1" applyFill="1" applyBorder="1" applyAlignment="1">
      <alignment horizontal="right"/>
    </xf>
    <xf numFmtId="164" fontId="7" fillId="4" borderId="40" xfId="0" quotePrefix="1" applyNumberFormat="1" applyFont="1" applyFill="1" applyBorder="1" applyAlignment="1">
      <alignment horizontal="right"/>
    </xf>
    <xf numFmtId="164" fontId="7" fillId="4" borderId="32" xfId="0" quotePrefix="1" applyNumberFormat="1" applyFont="1" applyFill="1" applyBorder="1" applyAlignment="1">
      <alignment horizontal="right"/>
    </xf>
    <xf numFmtId="164" fontId="8" fillId="6" borderId="41" xfId="0" quotePrefix="1" applyNumberFormat="1" applyFont="1" applyFill="1" applyBorder="1" applyAlignment="1">
      <alignment horizontal="right"/>
    </xf>
    <xf numFmtId="0" fontId="12" fillId="0" borderId="39" xfId="0" applyFont="1" applyBorder="1" applyAlignment="1">
      <alignment horizontal="center"/>
    </xf>
    <xf numFmtId="0" fontId="16" fillId="6" borderId="41" xfId="0" applyFont="1" applyFill="1" applyBorder="1"/>
    <xf numFmtId="164" fontId="7" fillId="4" borderId="18" xfId="0" quotePrefix="1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left" vertical="center"/>
    </xf>
    <xf numFmtId="164" fontId="3" fillId="8" borderId="23" xfId="0" quotePrefix="1" applyNumberFormat="1" applyFont="1" applyFill="1" applyBorder="1" applyAlignment="1">
      <alignment horizontal="right"/>
    </xf>
    <xf numFmtId="164" fontId="8" fillId="8" borderId="18" xfId="0" applyNumberFormat="1" applyFont="1" applyFill="1" applyBorder="1" applyAlignment="1">
      <alignment horizontal="right"/>
    </xf>
    <xf numFmtId="164" fontId="8" fillId="8" borderId="23" xfId="0" quotePrefix="1" applyNumberFormat="1" applyFont="1" applyFill="1" applyBorder="1" applyAlignment="1">
      <alignment horizontal="right"/>
    </xf>
    <xf numFmtId="164" fontId="7" fillId="8" borderId="23" xfId="0" quotePrefix="1" applyNumberFormat="1" applyFont="1" applyFill="1" applyBorder="1" applyAlignment="1">
      <alignment horizontal="right"/>
    </xf>
    <xf numFmtId="164" fontId="8" fillId="8" borderId="18" xfId="0" quotePrefix="1" applyNumberFormat="1" applyFont="1" applyFill="1" applyBorder="1" applyAlignment="1">
      <alignment horizontal="right"/>
    </xf>
    <xf numFmtId="164" fontId="7" fillId="8" borderId="32" xfId="0" quotePrefix="1" applyNumberFormat="1" applyFont="1" applyFill="1" applyBorder="1" applyAlignment="1">
      <alignment horizontal="right"/>
    </xf>
    <xf numFmtId="164" fontId="8" fillId="8" borderId="0" xfId="0" quotePrefix="1" applyNumberFormat="1" applyFont="1" applyFill="1" applyBorder="1" applyAlignment="1">
      <alignment horizontal="right"/>
    </xf>
    <xf numFmtId="164" fontId="7" fillId="8" borderId="0" xfId="0" quotePrefix="1" applyNumberFormat="1" applyFont="1" applyFill="1" applyBorder="1" applyAlignment="1">
      <alignment horizontal="right"/>
    </xf>
    <xf numFmtId="164" fontId="3" fillId="8" borderId="0" xfId="0" quotePrefix="1" applyNumberFormat="1" applyFont="1" applyFill="1" applyBorder="1" applyAlignment="1">
      <alignment horizontal="right"/>
    </xf>
    <xf numFmtId="164" fontId="7" fillId="8" borderId="0" xfId="0" applyNumberFormat="1" applyFont="1" applyFill="1" applyBorder="1" applyAlignment="1">
      <alignment horizontal="right"/>
    </xf>
    <xf numFmtId="0" fontId="12" fillId="0" borderId="38" xfId="0" applyFont="1" applyBorder="1" applyAlignment="1">
      <alignment horizontal="left" vertical="center"/>
    </xf>
    <xf numFmtId="0" fontId="12" fillId="0" borderId="43" xfId="0" applyFont="1" applyBorder="1" applyAlignment="1">
      <alignment horizontal="center"/>
    </xf>
    <xf numFmtId="164" fontId="8" fillId="4" borderId="44" xfId="0" applyNumberFormat="1" applyFont="1" applyFill="1" applyBorder="1" applyAlignment="1">
      <alignment horizontal="right"/>
    </xf>
    <xf numFmtId="164" fontId="8" fillId="4" borderId="44" xfId="0" quotePrefix="1" applyNumberFormat="1" applyFont="1" applyFill="1" applyBorder="1" applyAlignment="1">
      <alignment horizontal="right"/>
    </xf>
    <xf numFmtId="164" fontId="8" fillId="4" borderId="42" xfId="0" applyNumberFormat="1" applyFont="1" applyFill="1" applyBorder="1" applyAlignment="1">
      <alignment horizontal="right"/>
    </xf>
    <xf numFmtId="164" fontId="8" fillId="4" borderId="42" xfId="0" quotePrefix="1" applyNumberFormat="1" applyFont="1" applyFill="1" applyBorder="1" applyAlignment="1">
      <alignment horizontal="right"/>
    </xf>
    <xf numFmtId="164" fontId="7" fillId="4" borderId="42" xfId="0" quotePrefix="1" applyNumberFormat="1" applyFont="1" applyFill="1" applyBorder="1" applyAlignment="1">
      <alignment horizontal="right"/>
    </xf>
    <xf numFmtId="164" fontId="7" fillId="4" borderId="46" xfId="0" quotePrefix="1" applyNumberFormat="1" applyFont="1" applyFill="1" applyBorder="1" applyAlignment="1">
      <alignment horizontal="right"/>
    </xf>
    <xf numFmtId="164" fontId="7" fillId="8" borderId="24" xfId="0" quotePrefix="1" applyNumberFormat="1" applyFont="1" applyFill="1" applyBorder="1" applyAlignment="1">
      <alignment horizontal="right"/>
    </xf>
    <xf numFmtId="164" fontId="3" fillId="4" borderId="42" xfId="0" quotePrefix="1" applyNumberFormat="1" applyFont="1" applyFill="1" applyBorder="1" applyAlignment="1">
      <alignment horizontal="right"/>
    </xf>
    <xf numFmtId="164" fontId="7" fillId="4" borderId="42" xfId="0" applyNumberFormat="1" applyFont="1" applyFill="1" applyBorder="1" applyAlignment="1">
      <alignment horizontal="right"/>
    </xf>
    <xf numFmtId="164" fontId="8" fillId="6" borderId="42" xfId="0" quotePrefix="1" applyNumberFormat="1" applyFont="1" applyFill="1" applyBorder="1" applyAlignment="1">
      <alignment horizontal="right"/>
    </xf>
    <xf numFmtId="164" fontId="7" fillId="6" borderId="42" xfId="0" quotePrefix="1" applyNumberFormat="1" applyFont="1" applyFill="1" applyBorder="1" applyAlignment="1">
      <alignment horizontal="right"/>
    </xf>
    <xf numFmtId="0" fontId="16" fillId="4" borderId="42" xfId="0" applyFont="1" applyFill="1" applyBorder="1"/>
    <xf numFmtId="164" fontId="7" fillId="6" borderId="47" xfId="0" quotePrefix="1" applyNumberFormat="1" applyFont="1" applyFill="1" applyBorder="1" applyAlignment="1">
      <alignment horizontal="right"/>
    </xf>
    <xf numFmtId="0" fontId="16" fillId="6" borderId="42" xfId="0" applyFont="1" applyFill="1" applyBorder="1"/>
    <xf numFmtId="0" fontId="17" fillId="6" borderId="42" xfId="0" applyFont="1" applyFill="1" applyBorder="1"/>
    <xf numFmtId="0" fontId="0" fillId="4" borderId="42" xfId="0" applyFill="1" applyBorder="1"/>
    <xf numFmtId="0" fontId="12" fillId="5" borderId="42" xfId="0" applyFont="1" applyFill="1" applyBorder="1" applyAlignment="1">
      <alignment horizontal="left" vertical="center"/>
    </xf>
    <xf numFmtId="0" fontId="12" fillId="5" borderId="42" xfId="0" applyFont="1" applyFill="1" applyBorder="1" applyAlignment="1">
      <alignment horizontal="center"/>
    </xf>
    <xf numFmtId="164" fontId="8" fillId="8" borderId="42" xfId="0" applyNumberFormat="1" applyFont="1" applyFill="1" applyBorder="1" applyAlignment="1">
      <alignment horizontal="right"/>
    </xf>
    <xf numFmtId="164" fontId="8" fillId="8" borderId="42" xfId="0" quotePrefix="1" applyNumberFormat="1" applyFont="1" applyFill="1" applyBorder="1" applyAlignment="1">
      <alignment horizontal="right"/>
    </xf>
    <xf numFmtId="164" fontId="7" fillId="8" borderId="42" xfId="0" quotePrefix="1" applyNumberFormat="1" applyFont="1" applyFill="1" applyBorder="1" applyAlignment="1">
      <alignment horizontal="right"/>
    </xf>
    <xf numFmtId="164" fontId="7" fillId="8" borderId="45" xfId="0" quotePrefix="1" applyNumberFormat="1" applyFont="1" applyFill="1" applyBorder="1" applyAlignment="1">
      <alignment horizontal="right"/>
    </xf>
    <xf numFmtId="164" fontId="3" fillId="8" borderId="42" xfId="0" quotePrefix="1" applyNumberFormat="1" applyFont="1" applyFill="1" applyBorder="1" applyAlignment="1">
      <alignment horizontal="right"/>
    </xf>
    <xf numFmtId="164" fontId="7" fillId="8" borderId="42" xfId="0" applyNumberFormat="1" applyFont="1" applyFill="1" applyBorder="1" applyAlignment="1">
      <alignment horizontal="right"/>
    </xf>
    <xf numFmtId="164" fontId="8" fillId="4" borderId="40" xfId="0" quotePrefix="1" applyNumberFormat="1" applyFont="1" applyFill="1" applyBorder="1" applyAlignment="1">
      <alignment horizontal="right"/>
    </xf>
    <xf numFmtId="164" fontId="13" fillId="4" borderId="42" xfId="0" quotePrefix="1" applyNumberFormat="1" applyFont="1" applyFill="1" applyBorder="1" applyAlignment="1">
      <alignment horizontal="right"/>
    </xf>
    <xf numFmtId="164" fontId="18" fillId="4" borderId="42" xfId="0" quotePrefix="1" applyNumberFormat="1" applyFont="1" applyFill="1" applyBorder="1" applyAlignment="1">
      <alignment horizontal="right"/>
    </xf>
    <xf numFmtId="164" fontId="10" fillId="4" borderId="42" xfId="0" applyNumberFormat="1" applyFont="1" applyFill="1" applyBorder="1" applyAlignment="1">
      <alignment horizontal="right"/>
    </xf>
    <xf numFmtId="164" fontId="10" fillId="4" borderId="18" xfId="0" quotePrefix="1" applyNumberFormat="1" applyFont="1" applyFill="1" applyBorder="1" applyAlignment="1">
      <alignment horizontal="right"/>
    </xf>
    <xf numFmtId="164" fontId="3" fillId="4" borderId="32" xfId="0" quotePrefix="1" applyNumberFormat="1" applyFont="1" applyFill="1" applyBorder="1" applyAlignment="1">
      <alignment horizontal="right"/>
    </xf>
    <xf numFmtId="164" fontId="6" fillId="4" borderId="23" xfId="0" quotePrefix="1" applyNumberFormat="1" applyFont="1" applyFill="1" applyBorder="1" applyAlignment="1">
      <alignment horizontal="right"/>
    </xf>
    <xf numFmtId="0" fontId="11" fillId="0" borderId="34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9" fillId="9" borderId="7" xfId="0" applyFont="1" applyFill="1" applyBorder="1" applyAlignment="1">
      <alignment horizontal="center"/>
    </xf>
    <xf numFmtId="164" fontId="20" fillId="4" borderId="42" xfId="0" quotePrefix="1" applyNumberFormat="1" applyFont="1" applyFill="1" applyBorder="1" applyAlignment="1">
      <alignment horizontal="right"/>
    </xf>
    <xf numFmtId="164" fontId="21" fillId="4" borderId="42" xfId="0" quotePrefix="1" applyNumberFormat="1" applyFont="1" applyFill="1" applyBorder="1" applyAlignment="1">
      <alignment horizontal="right"/>
    </xf>
    <xf numFmtId="0" fontId="0" fillId="4" borderId="0" xfId="0" applyFill="1"/>
    <xf numFmtId="0" fontId="22" fillId="10" borderId="0" xfId="0" applyFont="1" applyFill="1"/>
    <xf numFmtId="0" fontId="22" fillId="0" borderId="48" xfId="0" applyFont="1" applyBorder="1" applyAlignment="1">
      <alignment horizontal="center"/>
    </xf>
    <xf numFmtId="0" fontId="22" fillId="11" borderId="48" xfId="0" applyFont="1" applyFill="1" applyBorder="1" applyAlignment="1">
      <alignment horizontal="center"/>
    </xf>
    <xf numFmtId="0" fontId="22" fillId="12" borderId="48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13" fillId="4" borderId="26" xfId="0" quotePrefix="1" applyNumberFormat="1" applyFont="1" applyFill="1" applyBorder="1" applyAlignment="1">
      <alignment horizontal="center"/>
    </xf>
    <xf numFmtId="164" fontId="13" fillId="4" borderId="32" xfId="0" quotePrefix="1" applyNumberFormat="1" applyFont="1" applyFill="1" applyBorder="1" applyAlignment="1">
      <alignment horizontal="center"/>
    </xf>
    <xf numFmtId="164" fontId="13" fillId="4" borderId="31" xfId="0" quotePrefix="1" applyNumberFormat="1" applyFont="1" applyFill="1" applyBorder="1" applyAlignment="1">
      <alignment horizontal="center"/>
    </xf>
    <xf numFmtId="44" fontId="15" fillId="0" borderId="0" xfId="1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0" fillId="6" borderId="38" xfId="0" applyFill="1" applyBorder="1" applyAlignment="1">
      <alignment horizontal="center" wrapText="1"/>
    </xf>
    <xf numFmtId="0" fontId="0" fillId="6" borderId="34" xfId="0" applyFill="1" applyBorder="1" applyAlignment="1">
      <alignment horizontal="center" wrapText="1"/>
    </xf>
    <xf numFmtId="164" fontId="13" fillId="4" borderId="33" xfId="0" applyNumberFormat="1" applyFont="1" applyFill="1" applyBorder="1" applyAlignment="1">
      <alignment horizontal="center"/>
    </xf>
    <xf numFmtId="164" fontId="8" fillId="4" borderId="23" xfId="0" applyNumberFormat="1" applyFont="1" applyFill="1" applyBorder="1" applyAlignment="1">
      <alignment horizontal="center"/>
    </xf>
    <xf numFmtId="0" fontId="0" fillId="6" borderId="38" xfId="0" applyFill="1" applyBorder="1" applyAlignment="1">
      <alignment horizontal="left" vertical="center" wrapText="1"/>
    </xf>
    <xf numFmtId="0" fontId="0" fillId="6" borderId="34" xfId="0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zoomScaleNormal="100" workbookViewId="0">
      <pane xSplit="1" topLeftCell="B1" activePane="topRight" state="frozen"/>
      <selection pane="topRight"/>
    </sheetView>
  </sheetViews>
  <sheetFormatPr baseColWidth="10" defaultRowHeight="15" x14ac:dyDescent="0.25"/>
  <cols>
    <col min="1" max="1" width="71.28515625" bestFit="1" customWidth="1"/>
    <col min="2" max="2" width="32.28515625" style="57" bestFit="1" customWidth="1"/>
    <col min="15" max="15" width="11.28515625" customWidth="1"/>
  </cols>
  <sheetData>
    <row r="1" spans="1:43" ht="15.75" x14ac:dyDescent="0.25">
      <c r="A1" s="1" t="s">
        <v>59</v>
      </c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15.75" x14ac:dyDescent="0.25">
      <c r="A2" s="160" t="s">
        <v>46</v>
      </c>
      <c r="B2" s="160"/>
      <c r="C2" s="160"/>
      <c r="D2" s="16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6"/>
      <c r="AN2" s="6"/>
      <c r="AO2" s="6"/>
      <c r="AP2" s="6"/>
      <c r="AQ2" s="6"/>
    </row>
    <row r="3" spans="1:43" ht="15.75" x14ac:dyDescent="0.25">
      <c r="A3" s="161" t="s">
        <v>54</v>
      </c>
      <c r="B3" s="161"/>
      <c r="C3" s="16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141" t="s">
        <v>60</v>
      </c>
      <c r="AC3" s="140"/>
      <c r="AD3" s="140"/>
      <c r="AE3" s="140"/>
      <c r="AF3" s="140"/>
      <c r="AG3" s="5"/>
      <c r="AH3" s="5"/>
      <c r="AI3" s="5"/>
      <c r="AJ3" s="5"/>
      <c r="AK3" s="5"/>
      <c r="AL3" s="6"/>
      <c r="AM3" s="6"/>
      <c r="AN3" s="6"/>
      <c r="AO3" s="6"/>
      <c r="AP3" s="6"/>
      <c r="AQ3" s="6"/>
    </row>
    <row r="4" spans="1:43" ht="15.75" thickBot="1" x14ac:dyDescent="0.3">
      <c r="A4" s="7" t="s">
        <v>54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4"/>
      <c r="W4" s="84"/>
      <c r="X4" s="84"/>
      <c r="Y4" s="84"/>
      <c r="Z4" s="84"/>
      <c r="AA4" s="84"/>
      <c r="AB4" s="84"/>
      <c r="AC4" s="84"/>
      <c r="AD4" s="84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16.5" thickTop="1" thickBot="1" x14ac:dyDescent="0.3">
      <c r="A5" s="10" t="s">
        <v>0</v>
      </c>
      <c r="B5" s="11" t="s">
        <v>1</v>
      </c>
      <c r="C5" s="12" t="s">
        <v>2</v>
      </c>
      <c r="D5" s="142" t="s">
        <v>3</v>
      </c>
      <c r="E5" s="143"/>
      <c r="F5" s="13"/>
      <c r="G5" s="144" t="s">
        <v>4</v>
      </c>
      <c r="H5" s="143"/>
      <c r="I5" s="13"/>
      <c r="J5" s="144" t="s">
        <v>5</v>
      </c>
      <c r="K5" s="143"/>
      <c r="L5" s="13"/>
      <c r="M5" s="144" t="s">
        <v>6</v>
      </c>
      <c r="N5" s="143"/>
      <c r="O5" s="13"/>
      <c r="P5" s="144" t="s">
        <v>7</v>
      </c>
      <c r="Q5" s="143"/>
      <c r="R5" s="13"/>
      <c r="S5" s="144" t="s">
        <v>8</v>
      </c>
      <c r="T5" s="143"/>
      <c r="U5" s="13"/>
      <c r="V5" s="144" t="s">
        <v>9</v>
      </c>
      <c r="W5" s="143"/>
      <c r="X5" s="13"/>
      <c r="Y5" s="144" t="s">
        <v>10</v>
      </c>
      <c r="Z5" s="143"/>
      <c r="AA5" s="13"/>
      <c r="AB5" s="144" t="s">
        <v>11</v>
      </c>
      <c r="AC5" s="143"/>
      <c r="AD5" s="13"/>
      <c r="AE5" s="152" t="s">
        <v>12</v>
      </c>
      <c r="AF5" s="153"/>
      <c r="AG5" s="131"/>
      <c r="AH5" s="152" t="s">
        <v>13</v>
      </c>
      <c r="AI5" s="153"/>
      <c r="AJ5" s="131"/>
      <c r="AK5" s="152" t="s">
        <v>14</v>
      </c>
      <c r="AL5" s="153"/>
      <c r="AM5" s="13"/>
      <c r="AN5" s="149" t="s">
        <v>15</v>
      </c>
      <c r="AO5" s="150"/>
      <c r="AP5" s="150"/>
      <c r="AQ5" s="151"/>
    </row>
    <row r="6" spans="1:43" ht="53.25" thickTop="1" thickBot="1" x14ac:dyDescent="0.3">
      <c r="A6" s="14"/>
      <c r="B6" s="15"/>
      <c r="C6" s="16"/>
      <c r="D6" s="17" t="s">
        <v>16</v>
      </c>
      <c r="E6" s="18" t="s">
        <v>17</v>
      </c>
      <c r="F6" s="19" t="s">
        <v>18</v>
      </c>
      <c r="G6" s="18" t="s">
        <v>16</v>
      </c>
      <c r="H6" s="18" t="s">
        <v>17</v>
      </c>
      <c r="I6" s="19" t="s">
        <v>18</v>
      </c>
      <c r="J6" s="18" t="s">
        <v>16</v>
      </c>
      <c r="K6" s="18" t="s">
        <v>17</v>
      </c>
      <c r="L6" s="19" t="s">
        <v>18</v>
      </c>
      <c r="M6" s="18" t="s">
        <v>16</v>
      </c>
      <c r="N6" s="18" t="s">
        <v>17</v>
      </c>
      <c r="O6" s="19" t="s">
        <v>18</v>
      </c>
      <c r="P6" s="18" t="s">
        <v>16</v>
      </c>
      <c r="Q6" s="18" t="s">
        <v>17</v>
      </c>
      <c r="R6" s="19" t="s">
        <v>18</v>
      </c>
      <c r="S6" s="18" t="s">
        <v>16</v>
      </c>
      <c r="T6" s="18" t="s">
        <v>17</v>
      </c>
      <c r="U6" s="19" t="s">
        <v>18</v>
      </c>
      <c r="V6" s="18" t="s">
        <v>16</v>
      </c>
      <c r="W6" s="18" t="s">
        <v>17</v>
      </c>
      <c r="X6" s="19" t="s">
        <v>18</v>
      </c>
      <c r="Y6" s="18" t="s">
        <v>16</v>
      </c>
      <c r="Z6" s="18" t="s">
        <v>17</v>
      </c>
      <c r="AA6" s="19" t="s">
        <v>18</v>
      </c>
      <c r="AB6" s="18" t="s">
        <v>16</v>
      </c>
      <c r="AC6" s="18" t="s">
        <v>17</v>
      </c>
      <c r="AD6" s="19" t="s">
        <v>18</v>
      </c>
      <c r="AE6" s="18" t="s">
        <v>16</v>
      </c>
      <c r="AF6" s="18" t="s">
        <v>17</v>
      </c>
      <c r="AG6" s="19" t="s">
        <v>18</v>
      </c>
      <c r="AH6" s="18" t="s">
        <v>16</v>
      </c>
      <c r="AI6" s="18" t="s">
        <v>17</v>
      </c>
      <c r="AJ6" s="19" t="s">
        <v>18</v>
      </c>
      <c r="AK6" s="18" t="s">
        <v>16</v>
      </c>
      <c r="AL6" s="18" t="s">
        <v>17</v>
      </c>
      <c r="AM6" s="19" t="s">
        <v>18</v>
      </c>
      <c r="AN6" s="20" t="s">
        <v>16</v>
      </c>
      <c r="AO6" s="20" t="s">
        <v>17</v>
      </c>
      <c r="AP6" s="20" t="s">
        <v>19</v>
      </c>
      <c r="AQ6" s="21"/>
    </row>
    <row r="7" spans="1:43" ht="16.5" thickTop="1" thickBot="1" x14ac:dyDescent="0.3">
      <c r="A7" s="22"/>
      <c r="B7" s="23"/>
      <c r="C7" s="24"/>
      <c r="D7" s="35"/>
      <c r="E7" s="36"/>
      <c r="F7" s="25"/>
      <c r="G7" s="37"/>
      <c r="H7" s="38"/>
      <c r="I7" s="39"/>
      <c r="J7" s="40"/>
      <c r="K7" s="41"/>
      <c r="L7" s="27"/>
      <c r="M7" s="37"/>
      <c r="N7" s="38"/>
      <c r="O7" s="26"/>
      <c r="P7" s="37"/>
      <c r="Q7" s="41"/>
      <c r="R7" s="26"/>
      <c r="S7" s="33"/>
      <c r="T7" s="34"/>
      <c r="U7" s="26"/>
      <c r="V7" s="42"/>
      <c r="W7" s="43"/>
      <c r="X7" s="29"/>
      <c r="Y7" s="44"/>
      <c r="Z7" s="37"/>
      <c r="AA7" s="30"/>
      <c r="AB7" s="30"/>
      <c r="AC7" s="30"/>
      <c r="AD7" s="30"/>
      <c r="AE7" s="30"/>
      <c r="AF7" s="30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56"/>
    </row>
    <row r="8" spans="1:43" ht="15.75" thickTop="1" x14ac:dyDescent="0.25">
      <c r="A8" s="85" t="s">
        <v>25</v>
      </c>
      <c r="B8" s="46" t="s">
        <v>21</v>
      </c>
      <c r="C8" s="47" t="s">
        <v>26</v>
      </c>
      <c r="D8" s="28">
        <v>0</v>
      </c>
      <c r="E8" s="64">
        <v>0</v>
      </c>
      <c r="F8" s="65">
        <f>D8+E8</f>
        <v>0</v>
      </c>
      <c r="G8" s="28">
        <v>0</v>
      </c>
      <c r="H8" s="64">
        <v>131.35</v>
      </c>
      <c r="I8" s="65">
        <f t="shared" ref="I8:I16" si="0">G8+H8</f>
        <v>131.35</v>
      </c>
      <c r="J8" s="32">
        <v>0</v>
      </c>
      <c r="K8" s="64">
        <v>0</v>
      </c>
      <c r="L8" s="65">
        <f>J8+K8</f>
        <v>0</v>
      </c>
      <c r="M8" s="32">
        <v>0</v>
      </c>
      <c r="N8" s="32">
        <v>0</v>
      </c>
      <c r="O8" s="65">
        <f t="shared" ref="O8:O22" si="1">M8+N8</f>
        <v>0</v>
      </c>
      <c r="P8" s="32">
        <v>0</v>
      </c>
      <c r="Q8" s="32">
        <v>0</v>
      </c>
      <c r="R8" s="65">
        <f t="shared" ref="R8" si="2">P8+Q8</f>
        <v>0</v>
      </c>
      <c r="S8" s="32">
        <v>0</v>
      </c>
      <c r="T8" s="32">
        <v>0</v>
      </c>
      <c r="U8" s="65">
        <f t="shared" ref="U8" si="3">S8+T8</f>
        <v>0</v>
      </c>
      <c r="V8" s="31">
        <v>0</v>
      </c>
      <c r="W8" s="31">
        <v>0</v>
      </c>
      <c r="X8" s="75">
        <f>V8+W8</f>
        <v>0</v>
      </c>
      <c r="Y8" s="31">
        <v>0</v>
      </c>
      <c r="Z8" s="31">
        <v>0</v>
      </c>
      <c r="AA8" s="83">
        <f>Y8+Z8</f>
        <v>0</v>
      </c>
      <c r="AB8" s="32">
        <f>Z8+AA8</f>
        <v>0</v>
      </c>
      <c r="AC8" s="32">
        <f t="shared" ref="AB8:AC22" si="4">AA8+AB8</f>
        <v>0</v>
      </c>
      <c r="AD8" s="65">
        <f>AB8+AC8</f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49">
        <f>D8+G8+J8+M8+P8+S8+V8+Y8+AB8+AE8+AH8+AK8</f>
        <v>0</v>
      </c>
      <c r="AO8" s="49">
        <f>E8+H8+K8+N8+Q8+T8+W8+Z8+AC8+AF8+AI8+AL8</f>
        <v>131.35</v>
      </c>
      <c r="AP8" s="49"/>
      <c r="AQ8" s="49"/>
    </row>
    <row r="9" spans="1:43" x14ac:dyDescent="0.25">
      <c r="A9" s="45" t="s">
        <v>27</v>
      </c>
      <c r="B9" s="46" t="s">
        <v>20</v>
      </c>
      <c r="C9" s="47" t="s">
        <v>26</v>
      </c>
      <c r="D9" s="28">
        <v>0</v>
      </c>
      <c r="E9" s="64">
        <v>0</v>
      </c>
      <c r="F9" s="65">
        <f>D9+E9</f>
        <v>0</v>
      </c>
      <c r="G9" s="28">
        <v>0</v>
      </c>
      <c r="H9" s="64">
        <v>0</v>
      </c>
      <c r="I9" s="65">
        <f t="shared" si="0"/>
        <v>0</v>
      </c>
      <c r="J9" s="32">
        <v>0</v>
      </c>
      <c r="K9" s="64">
        <v>0</v>
      </c>
      <c r="L9" s="65">
        <f>J9+K9</f>
        <v>0</v>
      </c>
      <c r="M9" s="32">
        <v>0</v>
      </c>
      <c r="N9" s="32">
        <v>0</v>
      </c>
      <c r="O9" s="65">
        <f t="shared" si="1"/>
        <v>0</v>
      </c>
      <c r="P9" s="32">
        <v>0</v>
      </c>
      <c r="Q9" s="32">
        <v>0</v>
      </c>
      <c r="R9" s="65">
        <f t="shared" ref="R9:R22" si="5">P9+Q9</f>
        <v>0</v>
      </c>
      <c r="S9" s="32">
        <v>0</v>
      </c>
      <c r="T9" s="32">
        <v>0</v>
      </c>
      <c r="U9" s="65">
        <f t="shared" ref="U9:U22" si="6">S9+T9</f>
        <v>0</v>
      </c>
      <c r="V9" s="31">
        <v>0</v>
      </c>
      <c r="W9" s="31">
        <v>0</v>
      </c>
      <c r="X9" s="75">
        <f t="shared" ref="X9:X26" si="7">V9+W9</f>
        <v>0</v>
      </c>
      <c r="Y9" s="31">
        <v>0</v>
      </c>
      <c r="Z9" s="31">
        <v>0</v>
      </c>
      <c r="AA9" s="83">
        <f t="shared" ref="AA9:AA22" si="8">Y9+Z9</f>
        <v>0</v>
      </c>
      <c r="AB9" s="32">
        <f t="shared" si="4"/>
        <v>0</v>
      </c>
      <c r="AC9" s="32">
        <f t="shared" si="4"/>
        <v>0</v>
      </c>
      <c r="AD9" s="65">
        <f t="shared" ref="AD9:AD26" si="9">AB9+AC9</f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49">
        <f t="shared" ref="AN9:AN26" si="10">D9+G9+J9+M9+P9+S9+V9+Y9+AB9+AE9+AH9+AK9</f>
        <v>0</v>
      </c>
      <c r="AO9" s="49">
        <f t="shared" ref="AO9:AO27" si="11">E9+H9+K9+N9+Q9+T9+W9+Z9+AC9+AF9+AI9+AL9</f>
        <v>0</v>
      </c>
      <c r="AP9" s="49"/>
      <c r="AQ9" s="49"/>
    </row>
    <row r="10" spans="1:43" x14ac:dyDescent="0.25">
      <c r="A10" s="45" t="s">
        <v>61</v>
      </c>
      <c r="B10" s="46" t="s">
        <v>62</v>
      </c>
      <c r="C10" s="47" t="s">
        <v>26</v>
      </c>
      <c r="D10" s="28">
        <v>0</v>
      </c>
      <c r="E10" s="64">
        <v>0</v>
      </c>
      <c r="F10" s="65">
        <v>0</v>
      </c>
      <c r="G10" s="28">
        <v>0</v>
      </c>
      <c r="H10" s="64">
        <v>0</v>
      </c>
      <c r="I10" s="65">
        <v>0</v>
      </c>
      <c r="J10" s="32">
        <v>0</v>
      </c>
      <c r="K10" s="64">
        <v>0</v>
      </c>
      <c r="L10" s="65">
        <v>0</v>
      </c>
      <c r="M10" s="32">
        <v>0</v>
      </c>
      <c r="N10" s="32">
        <v>0</v>
      </c>
      <c r="O10" s="65">
        <v>0</v>
      </c>
      <c r="P10" s="32">
        <v>0</v>
      </c>
      <c r="Q10" s="32">
        <v>0</v>
      </c>
      <c r="R10" s="65">
        <v>0</v>
      </c>
      <c r="S10" s="32">
        <v>0</v>
      </c>
      <c r="T10" s="32">
        <v>0</v>
      </c>
      <c r="U10" s="65">
        <v>0</v>
      </c>
      <c r="V10" s="31">
        <v>0</v>
      </c>
      <c r="W10" s="31">
        <v>0</v>
      </c>
      <c r="X10" s="75">
        <v>0</v>
      </c>
      <c r="Y10" s="127">
        <v>0</v>
      </c>
      <c r="Z10" s="127">
        <v>0</v>
      </c>
      <c r="AA10" s="83">
        <v>0</v>
      </c>
      <c r="AB10" s="32">
        <v>0</v>
      </c>
      <c r="AC10" s="32">
        <v>0</v>
      </c>
      <c r="AD10" s="65">
        <v>0</v>
      </c>
      <c r="AE10" s="31">
        <v>0</v>
      </c>
      <c r="AF10" s="31">
        <v>0</v>
      </c>
      <c r="AG10" s="128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49">
        <f t="shared" si="10"/>
        <v>0</v>
      </c>
      <c r="AO10" s="49">
        <f t="shared" si="11"/>
        <v>0</v>
      </c>
      <c r="AP10" s="49"/>
      <c r="AQ10" s="49"/>
    </row>
    <row r="11" spans="1:43" ht="13.5" customHeight="1" x14ac:dyDescent="0.25">
      <c r="A11" s="50" t="s">
        <v>28</v>
      </c>
      <c r="B11" s="51" t="s">
        <v>22</v>
      </c>
      <c r="C11" s="52" t="s">
        <v>26</v>
      </c>
      <c r="D11" s="28">
        <v>0</v>
      </c>
      <c r="E11" s="64">
        <v>0</v>
      </c>
      <c r="F11" s="65">
        <f>D11+E11</f>
        <v>0</v>
      </c>
      <c r="G11" s="28">
        <v>0</v>
      </c>
      <c r="H11" s="64">
        <v>0</v>
      </c>
      <c r="I11" s="65">
        <f t="shared" si="0"/>
        <v>0</v>
      </c>
      <c r="J11" s="32">
        <v>0</v>
      </c>
      <c r="K11" s="64">
        <v>0</v>
      </c>
      <c r="L11" s="65">
        <f>J11+K11</f>
        <v>0</v>
      </c>
      <c r="M11" s="32">
        <v>0</v>
      </c>
      <c r="N11" s="32">
        <v>0</v>
      </c>
      <c r="O11" s="65">
        <f t="shared" si="1"/>
        <v>0</v>
      </c>
      <c r="P11" s="32">
        <v>0</v>
      </c>
      <c r="Q11" s="32">
        <v>0</v>
      </c>
      <c r="R11" s="65">
        <f t="shared" si="5"/>
        <v>0</v>
      </c>
      <c r="S11" s="32">
        <v>0</v>
      </c>
      <c r="T11" s="32">
        <v>0</v>
      </c>
      <c r="U11" s="65">
        <f t="shared" si="6"/>
        <v>0</v>
      </c>
      <c r="V11" s="31">
        <v>0</v>
      </c>
      <c r="W11" s="31">
        <v>0</v>
      </c>
      <c r="X11" s="75">
        <f t="shared" si="7"/>
        <v>0</v>
      </c>
      <c r="Y11" s="32">
        <f t="shared" ref="Y11:Y13" si="12">W11+X11</f>
        <v>0</v>
      </c>
      <c r="Z11" s="32">
        <f t="shared" ref="Z11:Z13" si="13">X11+Y11</f>
        <v>0</v>
      </c>
      <c r="AA11" s="83">
        <f t="shared" si="8"/>
        <v>0</v>
      </c>
      <c r="AB11" s="32">
        <f t="shared" ref="AB11:AB13" si="14">Z11+AA11</f>
        <v>0</v>
      </c>
      <c r="AC11" s="32">
        <f t="shared" si="4"/>
        <v>0</v>
      </c>
      <c r="AD11" s="65">
        <f t="shared" si="9"/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49">
        <f t="shared" si="10"/>
        <v>0</v>
      </c>
      <c r="AO11" s="49">
        <f t="shared" si="11"/>
        <v>0</v>
      </c>
      <c r="AP11" s="49"/>
      <c r="AQ11" s="49"/>
    </row>
    <row r="12" spans="1:43" x14ac:dyDescent="0.25">
      <c r="A12" s="53" t="s">
        <v>29</v>
      </c>
      <c r="B12" s="54" t="s">
        <v>30</v>
      </c>
      <c r="C12" s="55" t="s">
        <v>31</v>
      </c>
      <c r="D12" s="28">
        <v>0</v>
      </c>
      <c r="E12" s="64">
        <v>0</v>
      </c>
      <c r="F12" s="65">
        <f>D12+E12</f>
        <v>0</v>
      </c>
      <c r="G12" s="28">
        <v>0</v>
      </c>
      <c r="H12" s="64">
        <v>0</v>
      </c>
      <c r="I12" s="65">
        <f t="shared" si="0"/>
        <v>0</v>
      </c>
      <c r="J12" s="32">
        <v>0</v>
      </c>
      <c r="K12" s="64">
        <v>0</v>
      </c>
      <c r="L12" s="65">
        <f>J12+K12</f>
        <v>0</v>
      </c>
      <c r="M12" s="32">
        <v>0</v>
      </c>
      <c r="N12" s="32">
        <v>0</v>
      </c>
      <c r="O12" s="65">
        <f t="shared" si="1"/>
        <v>0</v>
      </c>
      <c r="P12" s="32">
        <v>0</v>
      </c>
      <c r="Q12" s="32">
        <v>0</v>
      </c>
      <c r="R12" s="65">
        <f t="shared" si="5"/>
        <v>0</v>
      </c>
      <c r="S12" s="32">
        <v>0</v>
      </c>
      <c r="T12" s="32">
        <v>0</v>
      </c>
      <c r="U12" s="65">
        <f t="shared" si="6"/>
        <v>0</v>
      </c>
      <c r="V12" s="31">
        <v>0</v>
      </c>
      <c r="W12" s="31">
        <v>0</v>
      </c>
      <c r="X12" s="75">
        <f t="shared" si="7"/>
        <v>0</v>
      </c>
      <c r="Y12" s="32">
        <f t="shared" si="12"/>
        <v>0</v>
      </c>
      <c r="Z12" s="32">
        <f t="shared" si="13"/>
        <v>0</v>
      </c>
      <c r="AA12" s="83">
        <f t="shared" si="8"/>
        <v>0</v>
      </c>
      <c r="AB12" s="32">
        <f t="shared" si="14"/>
        <v>0</v>
      </c>
      <c r="AC12" s="32">
        <f t="shared" si="4"/>
        <v>0</v>
      </c>
      <c r="AD12" s="65">
        <f t="shared" si="9"/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49">
        <f t="shared" si="10"/>
        <v>0</v>
      </c>
      <c r="AO12" s="49">
        <f t="shared" si="11"/>
        <v>0</v>
      </c>
      <c r="AP12" s="49"/>
      <c r="AQ12" s="49"/>
    </row>
    <row r="13" spans="1:43" x14ac:dyDescent="0.25">
      <c r="A13" s="45" t="s">
        <v>32</v>
      </c>
      <c r="B13" s="46" t="s">
        <v>33</v>
      </c>
      <c r="C13" s="47" t="s">
        <v>34</v>
      </c>
      <c r="D13" s="28">
        <v>0</v>
      </c>
      <c r="E13" s="64">
        <v>0</v>
      </c>
      <c r="F13" s="65">
        <f>D13+E13</f>
        <v>0</v>
      </c>
      <c r="G13" s="28">
        <v>0</v>
      </c>
      <c r="H13" s="64">
        <v>0</v>
      </c>
      <c r="I13" s="65">
        <f t="shared" si="0"/>
        <v>0</v>
      </c>
      <c r="J13" s="32">
        <v>0</v>
      </c>
      <c r="K13" s="64">
        <v>0</v>
      </c>
      <c r="L13" s="65">
        <f>J13+K13</f>
        <v>0</v>
      </c>
      <c r="M13" s="32">
        <v>0</v>
      </c>
      <c r="N13" s="32">
        <v>0</v>
      </c>
      <c r="O13" s="65">
        <f t="shared" si="1"/>
        <v>0</v>
      </c>
      <c r="P13" s="32">
        <v>0</v>
      </c>
      <c r="Q13" s="32">
        <v>0</v>
      </c>
      <c r="R13" s="65">
        <f t="shared" si="5"/>
        <v>0</v>
      </c>
      <c r="S13" s="32">
        <v>0</v>
      </c>
      <c r="T13" s="32">
        <v>0</v>
      </c>
      <c r="U13" s="65">
        <f t="shared" si="6"/>
        <v>0</v>
      </c>
      <c r="V13" s="31">
        <v>0</v>
      </c>
      <c r="W13" s="31">
        <v>0</v>
      </c>
      <c r="X13" s="75">
        <f t="shared" si="7"/>
        <v>0</v>
      </c>
      <c r="Y13" s="32">
        <f t="shared" si="12"/>
        <v>0</v>
      </c>
      <c r="Z13" s="32">
        <f t="shared" si="13"/>
        <v>0</v>
      </c>
      <c r="AA13" s="83">
        <f t="shared" si="8"/>
        <v>0</v>
      </c>
      <c r="AB13" s="32">
        <f t="shared" si="14"/>
        <v>0</v>
      </c>
      <c r="AC13" s="32">
        <f t="shared" si="4"/>
        <v>0</v>
      </c>
      <c r="AD13" s="65">
        <f t="shared" si="9"/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49">
        <f t="shared" si="10"/>
        <v>0</v>
      </c>
      <c r="AO13" s="49">
        <f t="shared" si="11"/>
        <v>0</v>
      </c>
      <c r="AP13" s="49"/>
      <c r="AQ13" s="49"/>
    </row>
    <row r="14" spans="1:43" x14ac:dyDescent="0.25">
      <c r="A14" s="58" t="s">
        <v>32</v>
      </c>
      <c r="B14" s="59" t="s">
        <v>33</v>
      </c>
      <c r="C14" s="60" t="s">
        <v>34</v>
      </c>
      <c r="D14" s="145" t="s">
        <v>44</v>
      </c>
      <c r="E14" s="146"/>
      <c r="F14" s="147"/>
      <c r="G14" s="61">
        <v>155.9</v>
      </c>
      <c r="H14" s="62">
        <v>0</v>
      </c>
      <c r="I14" s="63">
        <f t="shared" si="0"/>
        <v>155.9</v>
      </c>
      <c r="J14" s="32"/>
      <c r="K14" s="64"/>
      <c r="L14" s="65"/>
      <c r="M14" s="32"/>
      <c r="N14" s="32"/>
      <c r="O14" s="65"/>
      <c r="P14" s="32"/>
      <c r="Q14" s="32"/>
      <c r="R14" s="65"/>
      <c r="S14" s="32"/>
      <c r="T14" s="32"/>
      <c r="U14" s="65"/>
      <c r="V14" s="31"/>
      <c r="W14" s="31"/>
      <c r="X14" s="75"/>
      <c r="Y14" s="31"/>
      <c r="Z14" s="31"/>
      <c r="AA14" s="83"/>
      <c r="AB14" s="32"/>
      <c r="AC14" s="32"/>
      <c r="AD14" s="65"/>
      <c r="AE14" s="31"/>
      <c r="AF14" s="31"/>
      <c r="AG14" s="31"/>
      <c r="AH14" s="31"/>
      <c r="AI14" s="31"/>
      <c r="AJ14" s="31"/>
      <c r="AK14" s="31"/>
      <c r="AL14" s="31"/>
      <c r="AM14" s="31"/>
      <c r="AN14" s="49">
        <f>G14+J14+M14+P14+S14+V14+Y14+AB14+AE14+AH14+AK14</f>
        <v>155.9</v>
      </c>
      <c r="AO14" s="49">
        <f t="shared" si="11"/>
        <v>0</v>
      </c>
      <c r="AP14" s="49"/>
      <c r="AQ14" s="49"/>
    </row>
    <row r="15" spans="1:43" x14ac:dyDescent="0.25">
      <c r="A15" s="45" t="s">
        <v>56</v>
      </c>
      <c r="B15" s="46" t="s">
        <v>49</v>
      </c>
      <c r="C15" s="47" t="s">
        <v>42</v>
      </c>
      <c r="D15" s="28">
        <v>703.61</v>
      </c>
      <c r="E15" s="64">
        <v>180.5</v>
      </c>
      <c r="F15" s="65">
        <f>D15+E15</f>
        <v>884.11</v>
      </c>
      <c r="G15" s="28">
        <v>703.61</v>
      </c>
      <c r="H15" s="64">
        <v>409.45</v>
      </c>
      <c r="I15" s="65">
        <f t="shared" si="0"/>
        <v>1113.06</v>
      </c>
      <c r="J15" s="64">
        <v>338.47</v>
      </c>
      <c r="K15" s="64">
        <v>389.5</v>
      </c>
      <c r="L15" s="65">
        <f t="shared" ref="L15:L26" si="15">J15+K15</f>
        <v>727.97</v>
      </c>
      <c r="M15" s="32">
        <v>0</v>
      </c>
      <c r="N15" s="32">
        <v>0</v>
      </c>
      <c r="O15" s="65">
        <f t="shared" si="1"/>
        <v>0</v>
      </c>
      <c r="P15" s="32">
        <v>26.67</v>
      </c>
      <c r="Q15" s="32">
        <v>51.3</v>
      </c>
      <c r="R15" s="65">
        <f t="shared" si="5"/>
        <v>77.97</v>
      </c>
      <c r="S15" s="32">
        <v>0</v>
      </c>
      <c r="T15" s="32">
        <v>0</v>
      </c>
      <c r="U15" s="65">
        <f t="shared" si="6"/>
        <v>0</v>
      </c>
      <c r="V15" s="31">
        <v>0</v>
      </c>
      <c r="W15" s="31">
        <v>0</v>
      </c>
      <c r="X15" s="75">
        <f t="shared" si="7"/>
        <v>0</v>
      </c>
      <c r="Y15" s="64">
        <v>0</v>
      </c>
      <c r="Z15" s="64">
        <v>0</v>
      </c>
      <c r="AA15" s="83">
        <f t="shared" si="8"/>
        <v>0</v>
      </c>
      <c r="AB15" s="64">
        <v>80.010000000000005</v>
      </c>
      <c r="AC15" s="32">
        <f t="shared" si="4"/>
        <v>80.010000000000005</v>
      </c>
      <c r="AD15" s="65">
        <f t="shared" si="9"/>
        <v>160.02000000000001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49">
        <f t="shared" si="10"/>
        <v>1852.3700000000001</v>
      </c>
      <c r="AO15" s="49">
        <f t="shared" si="11"/>
        <v>1110.76</v>
      </c>
      <c r="AP15" s="49"/>
      <c r="AQ15" s="49"/>
    </row>
    <row r="16" spans="1:43" x14ac:dyDescent="0.25">
      <c r="A16" s="45" t="s">
        <v>23</v>
      </c>
      <c r="B16" s="46" t="s">
        <v>36</v>
      </c>
      <c r="C16" s="47" t="s">
        <v>35</v>
      </c>
      <c r="D16" s="28">
        <v>235.91</v>
      </c>
      <c r="E16" s="64">
        <v>374.3</v>
      </c>
      <c r="F16" s="65">
        <f>D16+E16</f>
        <v>610.21</v>
      </c>
      <c r="G16" s="28">
        <v>418.48</v>
      </c>
      <c r="H16" s="64">
        <v>490.2</v>
      </c>
      <c r="I16" s="65">
        <f t="shared" si="0"/>
        <v>908.68000000000006</v>
      </c>
      <c r="J16" s="32">
        <v>0</v>
      </c>
      <c r="K16" s="64">
        <v>0</v>
      </c>
      <c r="L16" s="65">
        <f t="shared" si="15"/>
        <v>0</v>
      </c>
      <c r="M16" s="32">
        <v>0</v>
      </c>
      <c r="N16" s="32">
        <v>0</v>
      </c>
      <c r="O16" s="65">
        <f t="shared" si="1"/>
        <v>0</v>
      </c>
      <c r="P16" s="32">
        <v>26.67</v>
      </c>
      <c r="Q16" s="32">
        <v>38</v>
      </c>
      <c r="R16" s="65">
        <f t="shared" si="5"/>
        <v>64.67</v>
      </c>
      <c r="S16" s="32">
        <v>53.34</v>
      </c>
      <c r="T16" s="32">
        <v>81.699999999999989</v>
      </c>
      <c r="U16" s="65">
        <f t="shared" ref="U16" si="16">S16+T16</f>
        <v>135.04</v>
      </c>
      <c r="V16" s="31">
        <v>0</v>
      </c>
      <c r="W16" s="31">
        <v>0</v>
      </c>
      <c r="X16" s="75">
        <f t="shared" si="7"/>
        <v>0</v>
      </c>
      <c r="Y16" s="64">
        <v>0</v>
      </c>
      <c r="Z16" s="64">
        <v>0</v>
      </c>
      <c r="AA16" s="83">
        <f t="shared" si="8"/>
        <v>0</v>
      </c>
      <c r="AB16" s="64">
        <v>26.67</v>
      </c>
      <c r="AC16" s="32">
        <f t="shared" si="4"/>
        <v>26.67</v>
      </c>
      <c r="AD16" s="65">
        <f t="shared" si="9"/>
        <v>53.34</v>
      </c>
      <c r="AE16" s="31">
        <v>26.67</v>
      </c>
      <c r="AF16" s="31">
        <v>47.5</v>
      </c>
      <c r="AG16" s="31">
        <f>AE16+AF16</f>
        <v>74.17</v>
      </c>
      <c r="AH16" s="31">
        <v>53.34</v>
      </c>
      <c r="AI16" s="31">
        <v>142.5</v>
      </c>
      <c r="AJ16" s="65">
        <f>AH16+AI16</f>
        <v>195.84</v>
      </c>
      <c r="AK16" s="31">
        <v>0</v>
      </c>
      <c r="AL16" s="31">
        <v>0</v>
      </c>
      <c r="AM16" s="31">
        <v>0</v>
      </c>
      <c r="AN16" s="49">
        <f t="shared" si="10"/>
        <v>841.07999999999993</v>
      </c>
      <c r="AO16" s="49">
        <f t="shared" si="11"/>
        <v>1200.8699999999999</v>
      </c>
      <c r="AP16" s="49"/>
      <c r="AQ16" s="49"/>
    </row>
    <row r="17" spans="1:43" x14ac:dyDescent="0.25">
      <c r="A17" s="58" t="s">
        <v>23</v>
      </c>
      <c r="B17" s="59" t="s">
        <v>36</v>
      </c>
      <c r="C17" s="60" t="s">
        <v>35</v>
      </c>
      <c r="D17" s="61">
        <v>601.04999999999995</v>
      </c>
      <c r="E17" s="62">
        <v>445.55</v>
      </c>
      <c r="F17" s="63">
        <f>D17+E17</f>
        <v>1046.5999999999999</v>
      </c>
      <c r="G17" s="156" t="s">
        <v>45</v>
      </c>
      <c r="H17" s="157"/>
      <c r="I17" s="65"/>
      <c r="J17" s="32"/>
      <c r="K17" s="64"/>
      <c r="L17" s="65"/>
      <c r="M17" s="32"/>
      <c r="N17" s="32"/>
      <c r="O17" s="65"/>
      <c r="P17" s="32"/>
      <c r="Q17" s="32"/>
      <c r="R17" s="65"/>
      <c r="S17" s="32"/>
      <c r="T17" s="32"/>
      <c r="U17" s="65"/>
      <c r="V17" s="31"/>
      <c r="W17" s="31"/>
      <c r="X17" s="75"/>
      <c r="Y17" s="31"/>
      <c r="Z17" s="31"/>
      <c r="AA17" s="83"/>
      <c r="AB17" s="31"/>
      <c r="AC17" s="32"/>
      <c r="AD17" s="65"/>
      <c r="AE17" s="31"/>
      <c r="AF17" s="31"/>
      <c r="AG17" s="31"/>
      <c r="AH17" s="31"/>
      <c r="AI17" s="31"/>
      <c r="AJ17" s="31"/>
      <c r="AK17" s="31"/>
      <c r="AL17" s="31"/>
      <c r="AM17" s="31"/>
      <c r="AN17" s="49">
        <f>D17+J17+M17+P17+S17+V17+Y17+AB17+AE17+AH17+AK17</f>
        <v>601.04999999999995</v>
      </c>
      <c r="AO17" s="49">
        <f t="shared" si="11"/>
        <v>445.55</v>
      </c>
      <c r="AP17" s="49"/>
      <c r="AQ17" s="49"/>
    </row>
    <row r="18" spans="1:43" x14ac:dyDescent="0.25">
      <c r="A18" s="45" t="s">
        <v>37</v>
      </c>
      <c r="B18" s="46" t="s">
        <v>38</v>
      </c>
      <c r="C18" s="47" t="s">
        <v>39</v>
      </c>
      <c r="D18" s="28">
        <v>0</v>
      </c>
      <c r="E18" s="64">
        <v>0</v>
      </c>
      <c r="F18" s="65">
        <v>0</v>
      </c>
      <c r="G18" s="28">
        <v>0</v>
      </c>
      <c r="H18" s="64">
        <v>0</v>
      </c>
      <c r="I18" s="65">
        <v>0</v>
      </c>
      <c r="J18" s="32">
        <v>0</v>
      </c>
      <c r="K18" s="64">
        <v>0</v>
      </c>
      <c r="L18" s="65">
        <f t="shared" si="15"/>
        <v>0</v>
      </c>
      <c r="M18" s="32">
        <v>0</v>
      </c>
      <c r="N18" s="32">
        <v>0</v>
      </c>
      <c r="O18" s="65">
        <f t="shared" si="1"/>
        <v>0</v>
      </c>
      <c r="P18" s="32">
        <v>0</v>
      </c>
      <c r="Q18" s="32">
        <v>0</v>
      </c>
      <c r="R18" s="65">
        <f t="shared" si="5"/>
        <v>0</v>
      </c>
      <c r="S18" s="72">
        <v>0</v>
      </c>
      <c r="T18" s="72">
        <v>0</v>
      </c>
      <c r="U18" s="71">
        <f t="shared" si="6"/>
        <v>0</v>
      </c>
      <c r="V18" s="73">
        <v>0</v>
      </c>
      <c r="W18" s="73">
        <v>0</v>
      </c>
      <c r="X18" s="77">
        <f t="shared" si="7"/>
        <v>0</v>
      </c>
      <c r="Y18" s="70">
        <v>0</v>
      </c>
      <c r="Z18" s="70">
        <v>0</v>
      </c>
      <c r="AA18" s="76">
        <f t="shared" si="8"/>
        <v>0</v>
      </c>
      <c r="AB18" s="70">
        <v>0</v>
      </c>
      <c r="AC18" s="32">
        <f t="shared" si="4"/>
        <v>0</v>
      </c>
      <c r="AD18" s="65">
        <f t="shared" si="9"/>
        <v>0</v>
      </c>
      <c r="AE18" s="73">
        <v>0</v>
      </c>
      <c r="AF18" s="73">
        <v>0</v>
      </c>
      <c r="AG18" s="86"/>
      <c r="AH18" s="86"/>
      <c r="AI18" s="86"/>
      <c r="AJ18" s="86"/>
      <c r="AK18" s="86"/>
      <c r="AL18" s="86"/>
      <c r="AM18" s="86"/>
      <c r="AN18" s="49">
        <f t="shared" si="10"/>
        <v>0</v>
      </c>
      <c r="AO18" s="49">
        <f t="shared" si="11"/>
        <v>0</v>
      </c>
      <c r="AP18" s="49"/>
      <c r="AQ18" s="49"/>
    </row>
    <row r="19" spans="1:43" x14ac:dyDescent="0.25">
      <c r="A19" s="45" t="s">
        <v>57</v>
      </c>
      <c r="B19" s="46" t="s">
        <v>38</v>
      </c>
      <c r="C19" s="47" t="s">
        <v>39</v>
      </c>
      <c r="D19" s="87"/>
      <c r="E19" s="88"/>
      <c r="F19" s="89"/>
      <c r="G19" s="87"/>
      <c r="H19" s="88"/>
      <c r="I19" s="89"/>
      <c r="J19" s="90"/>
      <c r="K19" s="88"/>
      <c r="L19" s="89"/>
      <c r="M19" s="90"/>
      <c r="N19" s="90"/>
      <c r="O19" s="89"/>
      <c r="P19" s="90"/>
      <c r="Q19" s="90"/>
      <c r="R19" s="91"/>
      <c r="S19" s="92"/>
      <c r="T19" s="92"/>
      <c r="U19" s="93"/>
      <c r="V19" s="94"/>
      <c r="W19" s="94"/>
      <c r="X19" s="95"/>
      <c r="Y19" s="92"/>
      <c r="Z19" s="92"/>
      <c r="AA19" s="93"/>
      <c r="AB19" s="92"/>
      <c r="AC19" s="92"/>
      <c r="AD19" s="104"/>
      <c r="AE19" s="94"/>
      <c r="AF19" s="94"/>
      <c r="AG19" s="73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49">
        <f t="shared" si="10"/>
        <v>0</v>
      </c>
      <c r="AO19" s="49">
        <f t="shared" si="11"/>
        <v>0</v>
      </c>
      <c r="AP19" s="49"/>
      <c r="AQ19" s="49"/>
    </row>
    <row r="20" spans="1:43" x14ac:dyDescent="0.25">
      <c r="A20" s="45" t="s">
        <v>40</v>
      </c>
      <c r="B20" s="46" t="s">
        <v>41</v>
      </c>
      <c r="C20" s="47" t="s">
        <v>42</v>
      </c>
      <c r="D20" s="28">
        <v>23.67</v>
      </c>
      <c r="E20" s="64">
        <v>7.4</v>
      </c>
      <c r="F20" s="65">
        <f>D20+E20</f>
        <v>31.07</v>
      </c>
      <c r="G20" s="28">
        <v>106.68</v>
      </c>
      <c r="H20" s="64">
        <v>39.06</v>
      </c>
      <c r="I20" s="65">
        <f>G20+H20</f>
        <v>145.74</v>
      </c>
      <c r="J20" s="32">
        <v>0</v>
      </c>
      <c r="K20" s="64">
        <v>0</v>
      </c>
      <c r="L20" s="65">
        <f t="shared" si="15"/>
        <v>0</v>
      </c>
      <c r="M20" s="32">
        <v>0</v>
      </c>
      <c r="N20" s="32">
        <v>0</v>
      </c>
      <c r="O20" s="65">
        <f t="shared" si="1"/>
        <v>0</v>
      </c>
      <c r="P20" s="32">
        <v>0</v>
      </c>
      <c r="Q20" s="32">
        <v>0</v>
      </c>
      <c r="R20" s="79">
        <f t="shared" si="5"/>
        <v>0</v>
      </c>
      <c r="S20" s="101">
        <v>0</v>
      </c>
      <c r="T20" s="101">
        <v>0</v>
      </c>
      <c r="U20" s="102">
        <f t="shared" si="6"/>
        <v>0</v>
      </c>
      <c r="V20" s="124">
        <v>0</v>
      </c>
      <c r="W20" s="105">
        <v>0</v>
      </c>
      <c r="X20" s="106">
        <f t="shared" si="7"/>
        <v>0</v>
      </c>
      <c r="Y20" s="101">
        <v>0</v>
      </c>
      <c r="Z20" s="101">
        <v>0</v>
      </c>
      <c r="AA20" s="102">
        <f t="shared" si="8"/>
        <v>0</v>
      </c>
      <c r="AB20" s="101">
        <v>0</v>
      </c>
      <c r="AC20" s="32">
        <f t="shared" si="4"/>
        <v>0</v>
      </c>
      <c r="AD20" s="102">
        <f t="shared" si="9"/>
        <v>0</v>
      </c>
      <c r="AE20" s="133">
        <v>26.67</v>
      </c>
      <c r="AF20" s="133">
        <v>0</v>
      </c>
      <c r="AG20" s="132">
        <f>AE20+AF20</f>
        <v>26.67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49">
        <f t="shared" si="10"/>
        <v>157.02000000000004</v>
      </c>
      <c r="AO20" s="49">
        <f t="shared" si="11"/>
        <v>46.46</v>
      </c>
      <c r="AP20" s="49"/>
      <c r="AQ20" s="49"/>
    </row>
    <row r="21" spans="1:43" x14ac:dyDescent="0.25">
      <c r="A21" s="58" t="s">
        <v>40</v>
      </c>
      <c r="B21" s="59" t="s">
        <v>41</v>
      </c>
      <c r="C21" s="60" t="s">
        <v>42</v>
      </c>
      <c r="D21" s="69"/>
      <c r="E21" s="70"/>
      <c r="F21" s="71"/>
      <c r="G21" s="69"/>
      <c r="H21" s="70"/>
      <c r="I21" s="71"/>
      <c r="J21" s="122"/>
      <c r="K21" s="70"/>
      <c r="L21" s="71"/>
      <c r="M21" s="72"/>
      <c r="N21" s="72"/>
      <c r="O21" s="71"/>
      <c r="P21" s="72"/>
      <c r="Q21" s="72"/>
      <c r="R21" s="78"/>
      <c r="S21" s="101"/>
      <c r="T21" s="101"/>
      <c r="U21" s="102"/>
      <c r="V21" s="124">
        <v>26.67</v>
      </c>
      <c r="W21" s="105">
        <v>0</v>
      </c>
      <c r="X21" s="125">
        <f t="shared" si="7"/>
        <v>26.67</v>
      </c>
      <c r="Y21" s="101"/>
      <c r="Z21" s="101"/>
      <c r="AA21" s="102"/>
      <c r="AB21" s="123">
        <v>26.67</v>
      </c>
      <c r="AC21" s="126"/>
      <c r="AD21" s="123">
        <f t="shared" si="9"/>
        <v>26.67</v>
      </c>
      <c r="AE21" s="134"/>
      <c r="AF21" s="134"/>
      <c r="AG21" s="134"/>
      <c r="AH21" s="31"/>
      <c r="AI21" s="31"/>
      <c r="AJ21" s="31"/>
      <c r="AK21" s="31"/>
      <c r="AL21" s="31"/>
      <c r="AM21" s="31"/>
      <c r="AN21" s="49">
        <f t="shared" si="10"/>
        <v>53.34</v>
      </c>
      <c r="AO21" s="49">
        <f t="shared" si="11"/>
        <v>0</v>
      </c>
      <c r="AP21" s="49"/>
      <c r="AQ21" s="49"/>
    </row>
    <row r="22" spans="1:43" x14ac:dyDescent="0.25">
      <c r="A22" s="66" t="s">
        <v>24</v>
      </c>
      <c r="B22" s="67" t="s">
        <v>43</v>
      </c>
      <c r="C22" s="68" t="s">
        <v>42</v>
      </c>
      <c r="D22" s="69">
        <v>23.67</v>
      </c>
      <c r="E22" s="70">
        <v>0</v>
      </c>
      <c r="F22" s="71">
        <f>D22+E22</f>
        <v>23.67</v>
      </c>
      <c r="G22" s="69">
        <v>80.010000000000005</v>
      </c>
      <c r="H22" s="70">
        <v>13.3</v>
      </c>
      <c r="I22" s="71">
        <f>G22+H22</f>
        <v>93.31</v>
      </c>
      <c r="J22" s="70">
        <v>338.47</v>
      </c>
      <c r="K22" s="70">
        <v>8.65</v>
      </c>
      <c r="L22" s="71">
        <f t="shared" si="15"/>
        <v>347.12</v>
      </c>
      <c r="M22" s="72">
        <v>0</v>
      </c>
      <c r="N22" s="72">
        <v>0</v>
      </c>
      <c r="O22" s="71">
        <f t="shared" si="1"/>
        <v>0</v>
      </c>
      <c r="P22" s="72">
        <v>26.67</v>
      </c>
      <c r="Q22" s="72">
        <v>0</v>
      </c>
      <c r="R22" s="78">
        <f t="shared" si="5"/>
        <v>26.67</v>
      </c>
      <c r="S22" s="101">
        <v>0</v>
      </c>
      <c r="T22" s="101">
        <v>0</v>
      </c>
      <c r="U22" s="102">
        <f t="shared" si="6"/>
        <v>0</v>
      </c>
      <c r="V22" s="105">
        <v>26.67</v>
      </c>
      <c r="W22" s="105">
        <v>0</v>
      </c>
      <c r="X22" s="106">
        <f t="shared" si="7"/>
        <v>26.67</v>
      </c>
      <c r="Y22" s="101">
        <v>26.67</v>
      </c>
      <c r="Z22" s="101">
        <v>6</v>
      </c>
      <c r="AA22" s="102">
        <f t="shared" si="8"/>
        <v>32.67</v>
      </c>
      <c r="AB22" s="101">
        <v>26.67</v>
      </c>
      <c r="AC22" s="32">
        <f t="shared" si="4"/>
        <v>59.34</v>
      </c>
      <c r="AD22" s="106">
        <f t="shared" si="9"/>
        <v>86.01</v>
      </c>
      <c r="AE22" s="105">
        <v>0</v>
      </c>
      <c r="AF22" s="105">
        <v>0</v>
      </c>
      <c r="AG22" s="120"/>
      <c r="AH22" s="86"/>
      <c r="AI22" s="86"/>
      <c r="AJ22" s="86"/>
      <c r="AK22" s="86"/>
      <c r="AL22" s="86"/>
      <c r="AM22" s="86"/>
      <c r="AN22" s="49">
        <f t="shared" si="10"/>
        <v>548.83000000000004</v>
      </c>
      <c r="AO22" s="49">
        <f t="shared" si="11"/>
        <v>87.29</v>
      </c>
      <c r="AP22" s="49"/>
      <c r="AQ22" s="49"/>
    </row>
    <row r="23" spans="1:43" x14ac:dyDescent="0.25">
      <c r="A23" s="114" t="s">
        <v>58</v>
      </c>
      <c r="B23" s="114" t="s">
        <v>43</v>
      </c>
      <c r="C23" s="115" t="s">
        <v>42</v>
      </c>
      <c r="D23" s="116"/>
      <c r="E23" s="117"/>
      <c r="F23" s="118"/>
      <c r="G23" s="116"/>
      <c r="H23" s="117"/>
      <c r="I23" s="118"/>
      <c r="J23" s="117"/>
      <c r="K23" s="117"/>
      <c r="L23" s="118"/>
      <c r="M23" s="117"/>
      <c r="N23" s="117"/>
      <c r="O23" s="118"/>
      <c r="P23" s="117"/>
      <c r="Q23" s="117"/>
      <c r="R23" s="119"/>
      <c r="S23" s="117"/>
      <c r="T23" s="117"/>
      <c r="U23" s="118"/>
      <c r="V23" s="120"/>
      <c r="W23" s="120"/>
      <c r="X23" s="121"/>
      <c r="Y23" s="117"/>
      <c r="Z23" s="117"/>
      <c r="AA23" s="118"/>
      <c r="AB23" s="117"/>
      <c r="AC23" s="117"/>
      <c r="AD23" s="121"/>
      <c r="AE23" s="120"/>
      <c r="AF23" s="120"/>
      <c r="AG23" s="105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49">
        <f t="shared" si="10"/>
        <v>0</v>
      </c>
      <c r="AO23" s="49">
        <f t="shared" si="11"/>
        <v>0</v>
      </c>
      <c r="AP23" s="49"/>
      <c r="AQ23" s="49"/>
    </row>
    <row r="24" spans="1:43" x14ac:dyDescent="0.25">
      <c r="A24" s="96" t="s">
        <v>55</v>
      </c>
      <c r="B24" s="96" t="s">
        <v>47</v>
      </c>
      <c r="C24" s="97" t="s">
        <v>48</v>
      </c>
      <c r="D24" s="98"/>
      <c r="E24" s="99"/>
      <c r="F24" s="103"/>
      <c r="G24" s="100"/>
      <c r="H24" s="101"/>
      <c r="I24" s="102"/>
      <c r="J24" s="107">
        <v>0</v>
      </c>
      <c r="K24" s="107">
        <v>30.02</v>
      </c>
      <c r="L24" s="108">
        <f t="shared" si="15"/>
        <v>30.02</v>
      </c>
      <c r="M24" s="101"/>
      <c r="N24" s="101"/>
      <c r="O24" s="102"/>
      <c r="P24" s="101"/>
      <c r="Q24" s="101"/>
      <c r="R24" s="102"/>
      <c r="S24" s="102"/>
      <c r="T24" s="102"/>
      <c r="U24" s="102"/>
      <c r="V24" s="105"/>
      <c r="W24" s="105"/>
      <c r="X24" s="106"/>
      <c r="Y24" s="101"/>
      <c r="Z24" s="101"/>
      <c r="AA24" s="102"/>
      <c r="AB24" s="101">
        <v>182.57</v>
      </c>
      <c r="AC24" s="101">
        <v>253.4</v>
      </c>
      <c r="AD24" s="106">
        <f t="shared" si="9"/>
        <v>435.97</v>
      </c>
      <c r="AE24" s="105">
        <v>0</v>
      </c>
      <c r="AF24" s="105">
        <v>0</v>
      </c>
      <c r="AG24" s="10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49">
        <f t="shared" si="10"/>
        <v>182.57</v>
      </c>
      <c r="AO24" s="49">
        <f t="shared" si="11"/>
        <v>283.42</v>
      </c>
      <c r="AP24" s="49"/>
      <c r="AQ24" s="49"/>
    </row>
    <row r="25" spans="1:43" x14ac:dyDescent="0.25">
      <c r="A25" s="130" t="s">
        <v>55</v>
      </c>
      <c r="B25" s="96" t="s">
        <v>47</v>
      </c>
      <c r="C25" s="97" t="s">
        <v>48</v>
      </c>
      <c r="D25" s="98"/>
      <c r="E25" s="99"/>
      <c r="F25" s="103"/>
      <c r="G25" s="100"/>
      <c r="H25" s="101"/>
      <c r="I25" s="102"/>
      <c r="J25" s="107">
        <v>0</v>
      </c>
      <c r="K25" s="107">
        <v>30.02</v>
      </c>
      <c r="L25" s="108">
        <f t="shared" ref="L25" si="17">J25+K25</f>
        <v>30.02</v>
      </c>
      <c r="M25" s="101"/>
      <c r="N25" s="101"/>
      <c r="O25" s="102"/>
      <c r="P25" s="101"/>
      <c r="Q25" s="101"/>
      <c r="R25" s="102"/>
      <c r="S25" s="102"/>
      <c r="T25" s="102"/>
      <c r="U25" s="102"/>
      <c r="V25" s="105"/>
      <c r="W25" s="105"/>
      <c r="X25" s="106"/>
      <c r="Y25" s="101"/>
      <c r="Z25" s="101"/>
      <c r="AA25" s="102"/>
      <c r="AB25" s="123">
        <v>0</v>
      </c>
      <c r="AC25" s="123">
        <v>14.82</v>
      </c>
      <c r="AD25" s="125">
        <f>AB25+AC25</f>
        <v>14.82</v>
      </c>
      <c r="AE25" s="105"/>
      <c r="AF25" s="105"/>
      <c r="AG25" s="101"/>
      <c r="AH25" s="31"/>
      <c r="AI25" s="31"/>
      <c r="AJ25" s="31"/>
      <c r="AK25" s="31"/>
      <c r="AL25" s="31"/>
      <c r="AM25" s="31"/>
      <c r="AN25" s="49">
        <f t="shared" si="10"/>
        <v>0</v>
      </c>
      <c r="AO25" s="49">
        <f t="shared" si="11"/>
        <v>44.84</v>
      </c>
      <c r="AP25" s="49"/>
      <c r="AQ25" s="49"/>
    </row>
    <row r="26" spans="1:43" x14ac:dyDescent="0.25">
      <c r="A26" s="74" t="s">
        <v>51</v>
      </c>
      <c r="B26" s="74" t="s">
        <v>52</v>
      </c>
      <c r="C26" s="81" t="s">
        <v>53</v>
      </c>
      <c r="D26" s="82">
        <v>182.57</v>
      </c>
      <c r="E26" s="80">
        <v>0</v>
      </c>
      <c r="F26" s="110">
        <f t="shared" ref="F26" si="18">D26+E26</f>
        <v>182.57</v>
      </c>
      <c r="G26" s="111">
        <v>133.35</v>
      </c>
      <c r="H26" s="111">
        <v>21.29</v>
      </c>
      <c r="I26" s="108">
        <f t="shared" ref="I26" si="19">G26+H26</f>
        <v>154.63999999999999</v>
      </c>
      <c r="J26" s="112">
        <v>106.68</v>
      </c>
      <c r="K26" s="107">
        <v>0</v>
      </c>
      <c r="L26" s="108">
        <f t="shared" si="15"/>
        <v>106.68</v>
      </c>
      <c r="M26" s="113"/>
      <c r="N26" s="113"/>
      <c r="O26" s="113"/>
      <c r="P26" s="113"/>
      <c r="Q26" s="113"/>
      <c r="R26" s="113"/>
      <c r="S26" s="101">
        <v>80.010000000000005</v>
      </c>
      <c r="T26" s="101">
        <v>0</v>
      </c>
      <c r="U26" s="102">
        <f>S26+T26</f>
        <v>80.010000000000005</v>
      </c>
      <c r="V26" s="101">
        <v>0</v>
      </c>
      <c r="W26" s="109">
        <v>16.72</v>
      </c>
      <c r="X26" s="106">
        <f t="shared" si="7"/>
        <v>16.72</v>
      </c>
      <c r="Y26" s="101">
        <v>0</v>
      </c>
      <c r="Z26" s="101">
        <v>0</v>
      </c>
      <c r="AA26" s="102">
        <v>0</v>
      </c>
      <c r="AB26" s="101">
        <v>0</v>
      </c>
      <c r="AC26" s="101">
        <v>0</v>
      </c>
      <c r="AD26" s="102">
        <f t="shared" si="9"/>
        <v>0</v>
      </c>
      <c r="AE26" s="105">
        <v>26.67</v>
      </c>
      <c r="AF26" s="105">
        <v>0</v>
      </c>
      <c r="AG26" s="102">
        <f>AE26+AF26</f>
        <v>26.67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49">
        <f t="shared" si="10"/>
        <v>529.28</v>
      </c>
      <c r="AO26" s="49">
        <f t="shared" si="11"/>
        <v>38.01</v>
      </c>
      <c r="AP26" s="49"/>
      <c r="AQ26" s="49"/>
    </row>
    <row r="27" spans="1:43" x14ac:dyDescent="0.25">
      <c r="A27" s="129" t="s">
        <v>51</v>
      </c>
      <c r="B27" s="74" t="s">
        <v>52</v>
      </c>
      <c r="C27" s="154"/>
      <c r="D27" s="158" t="s">
        <v>50</v>
      </c>
      <c r="E27" s="158"/>
      <c r="F27" s="158"/>
      <c r="G27" s="158"/>
      <c r="H27" s="158"/>
      <c r="I27" s="158"/>
      <c r="J27" s="158"/>
      <c r="K27" s="158"/>
      <c r="L27" s="108">
        <f t="shared" ref="L27" si="20">J27+K27</f>
        <v>0</v>
      </c>
      <c r="M27" s="113"/>
      <c r="N27" s="113"/>
      <c r="O27" s="113"/>
      <c r="P27" s="113"/>
      <c r="Q27" s="113"/>
      <c r="R27" s="113"/>
      <c r="S27" s="101">
        <v>80.010000000000005</v>
      </c>
      <c r="T27" s="101">
        <v>0</v>
      </c>
      <c r="U27" s="102"/>
      <c r="V27" s="123">
        <v>26.67</v>
      </c>
      <c r="W27" s="109"/>
      <c r="X27" s="125">
        <f>V27+W27</f>
        <v>26.67</v>
      </c>
      <c r="Y27" s="101"/>
      <c r="Z27" s="101"/>
      <c r="AA27" s="102"/>
      <c r="AB27" s="101"/>
      <c r="AC27" s="101"/>
      <c r="AD27" s="102"/>
      <c r="AE27" s="105"/>
      <c r="AF27" s="105"/>
      <c r="AG27" s="101"/>
      <c r="AH27" s="31"/>
      <c r="AI27" s="31"/>
      <c r="AJ27" s="31"/>
      <c r="AK27" s="31"/>
      <c r="AL27" s="31"/>
      <c r="AM27" s="31"/>
      <c r="AN27" s="49">
        <f>S27+V27+Y27+AB27+AE27+AH27+AK27</f>
        <v>106.68</v>
      </c>
      <c r="AO27" s="49">
        <f t="shared" si="11"/>
        <v>0</v>
      </c>
      <c r="AP27" s="49"/>
      <c r="AQ27" s="49"/>
    </row>
    <row r="28" spans="1:43" x14ac:dyDescent="0.25">
      <c r="C28" s="155"/>
      <c r="D28" s="159"/>
      <c r="E28" s="159"/>
      <c r="F28" s="159"/>
      <c r="G28" s="159"/>
      <c r="H28" s="159"/>
      <c r="I28" s="159"/>
      <c r="J28" s="159"/>
      <c r="K28" s="159"/>
    </row>
    <row r="32" spans="1:43" x14ac:dyDescent="0.25">
      <c r="A32" s="148"/>
      <c r="B32" s="148"/>
    </row>
  </sheetData>
  <mergeCells count="21">
    <mergeCell ref="AB3:AF3"/>
    <mergeCell ref="M5:N5"/>
    <mergeCell ref="A32:B32"/>
    <mergeCell ref="AN5:AQ5"/>
    <mergeCell ref="P5:Q5"/>
    <mergeCell ref="S5:T5"/>
    <mergeCell ref="V5:W5"/>
    <mergeCell ref="Y5:Z5"/>
    <mergeCell ref="AB5:AC5"/>
    <mergeCell ref="AE5:AF5"/>
    <mergeCell ref="AH5:AI5"/>
    <mergeCell ref="AK5:AL5"/>
    <mergeCell ref="C27:C28"/>
    <mergeCell ref="G17:H17"/>
    <mergeCell ref="D27:K28"/>
    <mergeCell ref="J5:K5"/>
    <mergeCell ref="A2:D2"/>
    <mergeCell ref="A3:C3"/>
    <mergeCell ref="D5:E5"/>
    <mergeCell ref="G5:H5"/>
    <mergeCell ref="D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B2" sqref="B2:F7"/>
    </sheetView>
  </sheetViews>
  <sheetFormatPr baseColWidth="10" defaultRowHeight="15" x14ac:dyDescent="0.25"/>
  <cols>
    <col min="2" max="2" width="27.85546875" customWidth="1"/>
    <col min="3" max="3" width="21.28515625" customWidth="1"/>
    <col min="4" max="4" width="15.28515625" customWidth="1"/>
    <col min="5" max="5" width="27" customWidth="1"/>
    <col min="6" max="6" width="17.42578125" customWidth="1"/>
  </cols>
  <sheetData>
    <row r="2" spans="1:6" x14ac:dyDescent="0.25">
      <c r="B2" s="135" t="s">
        <v>63</v>
      </c>
    </row>
    <row r="3" spans="1:6" x14ac:dyDescent="0.25">
      <c r="A3" s="136"/>
      <c r="B3" s="137" t="s">
        <v>64</v>
      </c>
      <c r="C3" s="137" t="s">
        <v>65</v>
      </c>
      <c r="D3" s="137" t="s">
        <v>66</v>
      </c>
      <c r="E3" s="137" t="s">
        <v>67</v>
      </c>
      <c r="F3" s="137" t="s">
        <v>68</v>
      </c>
    </row>
    <row r="4" spans="1:6" x14ac:dyDescent="0.25">
      <c r="A4" s="138" t="s">
        <v>69</v>
      </c>
      <c r="B4" s="136"/>
      <c r="C4" s="136"/>
      <c r="D4" s="139" t="s">
        <v>70</v>
      </c>
      <c r="E4" s="139" t="s">
        <v>71</v>
      </c>
      <c r="F4" s="136"/>
    </row>
    <row r="5" spans="1:6" x14ac:dyDescent="0.25">
      <c r="A5" s="138" t="s">
        <v>72</v>
      </c>
      <c r="B5" s="136"/>
      <c r="C5" s="136"/>
      <c r="D5" s="136"/>
      <c r="E5" s="136"/>
      <c r="F5" s="136"/>
    </row>
    <row r="6" spans="1:6" x14ac:dyDescent="0.25">
      <c r="A6" s="138" t="s">
        <v>73</v>
      </c>
      <c r="B6" s="136"/>
      <c r="C6" s="136"/>
      <c r="D6" s="136"/>
      <c r="E6" s="136"/>
      <c r="F6" s="136"/>
    </row>
    <row r="7" spans="1:6" x14ac:dyDescent="0.25">
      <c r="A7" s="138" t="s">
        <v>74</v>
      </c>
      <c r="B7" s="136"/>
      <c r="C7" s="136"/>
      <c r="D7" s="136"/>
      <c r="E7" s="136"/>
      <c r="F7" s="13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B19" sqref="B19"/>
    </sheetView>
  </sheetViews>
  <sheetFormatPr baseColWidth="10" defaultRowHeight="15" x14ac:dyDescent="0.25"/>
  <cols>
    <col min="2" max="2" width="23.140625" customWidth="1"/>
    <col min="3" max="3" width="14.5703125" customWidth="1"/>
    <col min="4" max="4" width="19.140625" customWidth="1"/>
    <col min="5" max="5" width="17.140625" customWidth="1"/>
  </cols>
  <sheetData>
    <row r="2" spans="2:5" x14ac:dyDescent="0.25">
      <c r="B2" s="135" t="s">
        <v>63</v>
      </c>
    </row>
    <row r="3" spans="2:5" x14ac:dyDescent="0.25">
      <c r="B3" s="137" t="s">
        <v>75</v>
      </c>
      <c r="C3" s="137" t="s">
        <v>65</v>
      </c>
      <c r="D3" s="137" t="s">
        <v>66</v>
      </c>
      <c r="E3" s="137" t="s">
        <v>68</v>
      </c>
    </row>
    <row r="4" spans="2:5" x14ac:dyDescent="0.25">
      <c r="B4" s="136"/>
      <c r="C4" s="136"/>
      <c r="D4" s="139" t="s">
        <v>70</v>
      </c>
      <c r="E4" s="136"/>
    </row>
    <row r="5" spans="2:5" x14ac:dyDescent="0.25">
      <c r="B5" s="136"/>
      <c r="C5" s="136"/>
      <c r="D5" s="136"/>
      <c r="E5" s="136"/>
    </row>
    <row r="6" spans="2:5" x14ac:dyDescent="0.25">
      <c r="B6" s="136"/>
      <c r="C6" s="136"/>
      <c r="D6" s="136"/>
      <c r="E6" s="136"/>
    </row>
    <row r="7" spans="2:5" x14ac:dyDescent="0.25">
      <c r="B7" s="136"/>
      <c r="C7" s="136"/>
      <c r="D7" s="136"/>
      <c r="E7" s="1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MUÑIZ GARCIA</dc:creator>
  <cp:lastModifiedBy>NURIAPS</cp:lastModifiedBy>
  <dcterms:created xsi:type="dcterms:W3CDTF">2020-04-15T10:23:02Z</dcterms:created>
  <dcterms:modified xsi:type="dcterms:W3CDTF">2022-02-16T16:30:47Z</dcterms:modified>
</cp:coreProperties>
</file>