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480" windowHeight="10035" tabRatio="311"/>
  </bookViews>
  <sheets>
    <sheet name="Dietas" sheetId="1" r:id="rId1"/>
    <sheet name="Viajes" sheetId="2" r:id="rId2"/>
    <sheet name="Gastos repre-proto" sheetId="3" r:id="rId3"/>
  </sheets>
  <calcPr calcId="145621"/>
</workbook>
</file>

<file path=xl/calcChain.xml><?xml version="1.0" encoding="utf-8"?>
<calcChain xmlns="http://schemas.openxmlformats.org/spreadsheetml/2006/main">
  <c r="AO16" i="1" l="1"/>
  <c r="AN16" i="1"/>
  <c r="AM16" i="1"/>
  <c r="AJ16" i="1"/>
  <c r="AG16" i="1"/>
  <c r="AD16" i="1"/>
  <c r="AA16" i="1"/>
  <c r="AM6" i="1"/>
  <c r="AM7" i="1"/>
  <c r="AM9" i="1"/>
  <c r="AM11" i="1"/>
  <c r="AM13" i="1"/>
  <c r="AM15" i="1"/>
  <c r="AM18" i="1"/>
  <c r="AJ6" i="1"/>
  <c r="AJ7" i="1"/>
  <c r="AJ9" i="1"/>
  <c r="AJ11" i="1"/>
  <c r="AJ13" i="1"/>
  <c r="AJ15" i="1"/>
  <c r="AJ18" i="1"/>
  <c r="AG5" i="1"/>
  <c r="AH19" i="1"/>
  <c r="AI19" i="1"/>
  <c r="AK19" i="1"/>
  <c r="AL19" i="1"/>
  <c r="AF19" i="1"/>
  <c r="AE19" i="1"/>
  <c r="AG6" i="1"/>
  <c r="AG7" i="1"/>
  <c r="AG9" i="1"/>
  <c r="AG11" i="1"/>
  <c r="AG13" i="1"/>
  <c r="AG15" i="1"/>
  <c r="AG18" i="1"/>
  <c r="AM19" i="1" l="1"/>
  <c r="AJ19" i="1"/>
  <c r="AG19" i="1"/>
  <c r="AD5" i="1"/>
  <c r="AA15" i="1"/>
  <c r="AD10" i="1"/>
  <c r="AD11" i="1"/>
  <c r="AD12" i="1"/>
  <c r="AD8" i="1"/>
  <c r="AD15" i="1"/>
  <c r="AD17" i="1"/>
  <c r="AO15" i="1"/>
  <c r="AN15" i="1"/>
  <c r="AD14" i="1"/>
  <c r="AD18" i="1"/>
  <c r="AO17" i="1"/>
  <c r="AN17" i="1"/>
  <c r="AA17" i="1"/>
  <c r="X17" i="1"/>
  <c r="U17" i="1"/>
  <c r="R17" i="1"/>
  <c r="O17" i="1"/>
  <c r="L17" i="1"/>
  <c r="I17" i="1"/>
  <c r="F17" i="1"/>
  <c r="AO14" i="1"/>
  <c r="AN14" i="1"/>
  <c r="AA14" i="1"/>
  <c r="X14" i="1"/>
  <c r="U14" i="1"/>
  <c r="R14" i="1"/>
  <c r="O14" i="1"/>
  <c r="L14" i="1"/>
  <c r="I14" i="1"/>
  <c r="F14" i="1"/>
  <c r="AO13" i="1"/>
  <c r="AN13" i="1"/>
  <c r="AD13" i="1"/>
  <c r="X13" i="1"/>
  <c r="AO11" i="1"/>
  <c r="AN11" i="1"/>
  <c r="AA11" i="1"/>
  <c r="X11" i="1"/>
  <c r="AO9" i="1"/>
  <c r="AN9" i="1"/>
  <c r="AD9" i="1"/>
  <c r="AA9" i="1"/>
  <c r="X9" i="1"/>
  <c r="AD6" i="1"/>
  <c r="AD7" i="1"/>
  <c r="AB19" i="1"/>
  <c r="AC19" i="1"/>
  <c r="X6" i="1"/>
  <c r="AO6" i="1"/>
  <c r="AN6" i="1"/>
  <c r="AA6" i="1"/>
  <c r="AD19" i="1" l="1"/>
  <c r="X5" i="1"/>
  <c r="AA5" i="1"/>
  <c r="AA19" i="1" s="1"/>
  <c r="X7" i="1"/>
  <c r="AA7" i="1"/>
  <c r="X8" i="1"/>
  <c r="AA8" i="1"/>
  <c r="X10" i="1"/>
  <c r="AA10" i="1"/>
  <c r="X12" i="1"/>
  <c r="AA12" i="1"/>
  <c r="X18" i="1"/>
  <c r="AA18" i="1"/>
  <c r="V19" i="1"/>
  <c r="W19" i="1"/>
  <c r="Y19" i="1"/>
  <c r="Z19" i="1"/>
  <c r="X19" i="1" l="1"/>
  <c r="S19" i="1"/>
  <c r="T19" i="1"/>
  <c r="P19" i="1"/>
  <c r="Q19" i="1"/>
  <c r="N19" i="1" l="1"/>
  <c r="M19" i="1"/>
  <c r="AO18" i="1"/>
  <c r="AN18" i="1"/>
  <c r="K19" i="1" l="1"/>
  <c r="J19" i="1"/>
  <c r="H19" i="1"/>
  <c r="G19" i="1"/>
  <c r="E19" i="1"/>
  <c r="D19" i="1"/>
  <c r="AO7" i="1" l="1"/>
  <c r="AO8" i="1"/>
  <c r="AO10" i="1"/>
  <c r="AO12" i="1"/>
  <c r="AO5" i="1"/>
  <c r="AN7" i="1"/>
  <c r="AN8" i="1"/>
  <c r="AN10" i="1"/>
  <c r="AN12" i="1"/>
  <c r="AN5" i="1"/>
  <c r="U7" i="1"/>
  <c r="U8" i="1"/>
  <c r="U10" i="1"/>
  <c r="U12" i="1"/>
  <c r="U5" i="1"/>
  <c r="R7" i="1"/>
  <c r="R8" i="1"/>
  <c r="R10" i="1"/>
  <c r="R12" i="1"/>
  <c r="R5" i="1"/>
  <c r="O7" i="1"/>
  <c r="O8" i="1"/>
  <c r="O10" i="1"/>
  <c r="O12" i="1"/>
  <c r="O5" i="1"/>
  <c r="L7" i="1"/>
  <c r="I7" i="1"/>
  <c r="F7" i="1"/>
  <c r="L8" i="1"/>
  <c r="L10" i="1"/>
  <c r="L12" i="1"/>
  <c r="L5" i="1"/>
  <c r="I8" i="1"/>
  <c r="I10" i="1"/>
  <c r="I12" i="1"/>
  <c r="I5" i="1"/>
  <c r="F8" i="1"/>
  <c r="F10" i="1"/>
  <c r="F12" i="1"/>
  <c r="F5" i="1"/>
  <c r="F19" i="1" l="1"/>
  <c r="L19" i="1"/>
  <c r="R19" i="1"/>
  <c r="AN19" i="1"/>
  <c r="I19" i="1"/>
  <c r="AO19" i="1"/>
  <c r="U19" i="1"/>
  <c r="O19" i="1"/>
</calcChain>
</file>

<file path=xl/sharedStrings.xml><?xml version="1.0" encoding="utf-8"?>
<sst xmlns="http://schemas.openxmlformats.org/spreadsheetml/2006/main" count="277" uniqueCount="150">
  <si>
    <t>NOMBRE Y APELLIDOS</t>
  </si>
  <si>
    <t>CARGO</t>
  </si>
  <si>
    <t>PROGRAMA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</si>
  <si>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</si>
  <si>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</si>
  <si>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</si>
  <si>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</si>
  <si>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</si>
  <si>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</si>
  <si>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</si>
  <si>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</si>
  <si>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</si>
  <si>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</si>
  <si>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</si>
  <si>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</si>
  <si>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</si>
  <si>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Alojam. 
y/o
manutenc.</t>
  </si>
  <si>
    <t>Locomoción</t>
  </si>
  <si>
    <t>Total</t>
  </si>
  <si>
    <t>Descuento por gastos directamente satisfechos</t>
  </si>
  <si>
    <t>Alto Cargo:</t>
  </si>
  <si>
    <t>Lugar y fechas</t>
  </si>
  <si>
    <t>Motivo</t>
  </si>
  <si>
    <t>Coste satisfecho</t>
  </si>
  <si>
    <t>Concepto</t>
  </si>
  <si>
    <t>Adjudicatario</t>
  </si>
  <si>
    <t>En euros</t>
  </si>
  <si>
    <t>Objeto</t>
  </si>
  <si>
    <t>FRANCISCO MANUEL DEL BUSTO DE PRADO</t>
  </si>
  <si>
    <t>411A</t>
  </si>
  <si>
    <t>ANTONIO MOLEJÓN IGLESIAS</t>
  </si>
  <si>
    <t>412P</t>
  </si>
  <si>
    <t>MARÍA JESÚS MERAYO VIDAL</t>
  </si>
  <si>
    <t>DIRECTOR GENERAL SALUD PÚBLICA</t>
  </si>
  <si>
    <t>DIRECTORA GENERAL POLÍTICA SANITARIA</t>
  </si>
  <si>
    <t>413D</t>
  </si>
  <si>
    <t>MARÍA CONCEPCIÓN SAAVEDRA RIELO</t>
  </si>
  <si>
    <t>DIRECTORA GENERAL PLANIFICACIÓN SANITARIA</t>
  </si>
  <si>
    <t>MARÍA ROSA URDIALES GARMÓN</t>
  </si>
  <si>
    <t>DIRECTORA AGENCIA SANIDAD AMBIENTAL Y CONSUMO</t>
  </si>
  <si>
    <t>413C</t>
  </si>
  <si>
    <t>443E</t>
  </si>
  <si>
    <t>EULALIA FERNÁNDEZ MÉNDEZ</t>
  </si>
  <si>
    <t>SECRETARIA GENERAL TÉCNICA</t>
  </si>
  <si>
    <t>INDEMNIZACIONES POR RAZÓN DE SERVICIO ABONADAS A ALTOS CARGOS EN EL AÑO 2019</t>
  </si>
  <si>
    <t>PABLO GARCÍA GARCÍA</t>
  </si>
  <si>
    <t>JEFE DE GABINETE</t>
  </si>
  <si>
    <t>FRANCISCO DEL BUSTO DE PRADO - CONSEJERO DE SANIDAD</t>
  </si>
  <si>
    <t>Madrid. 23-24 enero</t>
  </si>
  <si>
    <t>Reunión de la Comisión de RR.HH. del Consejo Interterritorial de Sistema Nacional de Salud</t>
  </si>
  <si>
    <t>Hotel</t>
  </si>
  <si>
    <t>Sanander</t>
  </si>
  <si>
    <t>ANTONIO MOLEJÓN IGLESIAS - DIRECTOR GENERAL DE SALUD PÚBLICA</t>
  </si>
  <si>
    <t>Madrid. 17 de enero</t>
  </si>
  <si>
    <t>Reunión Comisión Salud Pública</t>
  </si>
  <si>
    <t>Avión</t>
  </si>
  <si>
    <t>Globalia Corporate Travel</t>
  </si>
  <si>
    <t>Madrid. 30 de enero</t>
  </si>
  <si>
    <t>Reunión Comité Evaluación y Seguimiento Estrategia Salud Reproductiva del SNS</t>
  </si>
  <si>
    <t>Madrid. 14 de marzo</t>
  </si>
  <si>
    <t>Jornada de investigación en SNS</t>
  </si>
  <si>
    <t>Tren (96,14€)-Hotel (83,00€)</t>
  </si>
  <si>
    <t>Viajes Arga</t>
  </si>
  <si>
    <t>Madrid. 26-28 de febrero</t>
  </si>
  <si>
    <t>Comité Consultivo-Comisión Delegada del SNS</t>
  </si>
  <si>
    <t>Tren (96,14€)-Hotel (160 €)</t>
  </si>
  <si>
    <t>MARIA JESÚS MERAYO VIDAL - DIRECCION GENERAL DE POLITICA SANITARIA</t>
  </si>
  <si>
    <t>Convocatoria Grupo de Trabajo Institucional del Plan CAR-T</t>
  </si>
  <si>
    <t xml:space="preserve">Avión </t>
  </si>
  <si>
    <t>Viajes Naranco</t>
  </si>
  <si>
    <t>Reunión en el Ministerio de Sanidad de la Comisión Permanente de Farmacia</t>
  </si>
  <si>
    <t>Tren</t>
  </si>
  <si>
    <t>Reunión Comisión Salud Pública - Entrega Premios Correo Farmacéutico</t>
  </si>
  <si>
    <t>Avión y hotel</t>
  </si>
  <si>
    <t>Acto Homenaje Profesionales que han trabajado y trabajan con VIH</t>
  </si>
  <si>
    <t>Comité Consultivodel SNS</t>
  </si>
  <si>
    <t>Tren (102,40€)-Hotel (130,00€)</t>
  </si>
  <si>
    <t>Viajes Sanander</t>
  </si>
  <si>
    <t>Comisión Delegada del SNS</t>
  </si>
  <si>
    <t>Hotel (124 €)</t>
  </si>
  <si>
    <t>Madrid. 10 de abril</t>
  </si>
  <si>
    <t>Reunión Comisión Permanente de Farmacia</t>
  </si>
  <si>
    <t>CONCEPCIÓN SAAVEDRA RIELO -  DIRECTORA GENERAL DE PLANIFICACIÓN SANITARIA</t>
  </si>
  <si>
    <t>PABLO IGNACIO FERNÁNDEZ MUÑIZ</t>
  </si>
  <si>
    <t>CONSEJERO DE  SALUD</t>
  </si>
  <si>
    <t>CONSEJERO DE SANIDAD</t>
  </si>
  <si>
    <t>BLANCA ESTHER ARANDA RILO</t>
  </si>
  <si>
    <t>RAFAEL COFIÑO FERNÁNDEZ</t>
  </si>
  <si>
    <t>LIDIA CLARA RODRÍGUEZ GARCÍA</t>
  </si>
  <si>
    <t>DIRECTORA GENERAL POLÍTICAY PLANIFICACIÓN SANITARIAS</t>
  </si>
  <si>
    <t>MARÍA ELENA LLORENTE FERNÁNDEZ</t>
  </si>
  <si>
    <t>DIRECTORA GENERAL DE CALIDAD, TRANSFORMACIÓN Y GESTIÓN DEL CONOCIMIENTO</t>
  </si>
  <si>
    <t>JOSÉ IGNACIO ALTOLAGUIRRE BERNACER</t>
  </si>
  <si>
    <t>DIRECTOR AGENCIA DE SEGURIDAD ALIMENTARIA, SANIDAD AMBIENTA Y CONSUMO</t>
  </si>
  <si>
    <t>Entrega Medalla de Oro de Galicia al Expresidente Excmo. Sr. D. Javier Fernández</t>
  </si>
  <si>
    <t>Santiago de Compostela. 23-24 julio</t>
  </si>
  <si>
    <t>Hotel Monumento San Francisco</t>
  </si>
  <si>
    <t>RAFAEL COFIÑO FERNÁNDEZ - DIRECTOR GENERAL DE SALUD PÚBLICA</t>
  </si>
  <si>
    <t>Avoris Retail Division S.L.</t>
  </si>
  <si>
    <t>Comisión Permanente de Farmacia</t>
  </si>
  <si>
    <t>LIDIA CLARA RODRÍGUEZ GARCÍA - DIRECTORA GENERAL DE POLITICA Y PLANIFICACIÓN SANITARIA</t>
  </si>
  <si>
    <t>BCD Travel</t>
  </si>
  <si>
    <t xml:space="preserve"> Madrid. 24 de septiembre</t>
  </si>
  <si>
    <t>Madrid. 12 de septiembre</t>
  </si>
  <si>
    <t>Madrid. 29-30 de enero</t>
  </si>
  <si>
    <t>Madrid. 29 de mayo</t>
  </si>
  <si>
    <t>Madrid. 1 y 2 de abril</t>
  </si>
  <si>
    <t>SERGIO VALLES GARCÍA</t>
  </si>
  <si>
    <t>DIRECTOR GENERAL CUIDADOS, HUMANIZACIÓN Y ATENCIÓN SOCIOSANITARIA</t>
  </si>
  <si>
    <t>413E</t>
  </si>
  <si>
    <t>Reunión En el Ministerio de Sanidad sobre Presentación Valtermed</t>
  </si>
  <si>
    <t>322,75 Euros</t>
  </si>
  <si>
    <t>Avoris Retalil BCD Travel</t>
  </si>
  <si>
    <t>Reunión en el Ministerio del Pleno del Observatorio de Salud de las Mujeres</t>
  </si>
  <si>
    <t>Reunión En el Ministerio sobre Plan  de abordaje de Terapias Avanzadas CAR-T</t>
  </si>
  <si>
    <t>329,69 Euros</t>
  </si>
  <si>
    <t>Madrid. 13 y 14 de noviembre</t>
  </si>
  <si>
    <t>Madrid. 18 de diciembre</t>
  </si>
  <si>
    <t>Reunión Comisión Salud Pública (2 sesiones)</t>
  </si>
  <si>
    <t>Reunión Comisión Institucional Talidomida Madrid</t>
  </si>
  <si>
    <t>Avión y alojamiento</t>
  </si>
  <si>
    <t>Madrid. 13 y 14 de octubre</t>
  </si>
  <si>
    <t>PABLO I. FERNÁNDEZ MUÑIZ - CONSEJERO DE SALUD</t>
  </si>
  <si>
    <t>Reunión del Consejo Interterritorial del SNS</t>
  </si>
  <si>
    <t>Vehículo oficial // Hotel HUSA Paseo del Arte</t>
  </si>
  <si>
    <t>Madrid. 13 de noviembre</t>
  </si>
  <si>
    <t>ELENA LLORENTE FERNANDEZ - DIRECTORA GENERAL DE CALIDAD, TRANSFORMACIÓN Y GESTIÓN DEL CONOCIMIENTO</t>
  </si>
  <si>
    <t>Jornada resultados de salud para toma decisiones</t>
  </si>
  <si>
    <t>TREN</t>
  </si>
  <si>
    <t>JOSÉ IGNACIO ALTOLAGUIRRE - DIRECTOR DE LA AGENCIA DE SEGURIDAD ALIMENTARIA, SANIDAD AMBIENTAL Y CONSUMO</t>
  </si>
  <si>
    <t>Madrid. 16 de octubre</t>
  </si>
  <si>
    <t>Madrid. 23 de octubre</t>
  </si>
  <si>
    <t>Madrid. 2 de diciembre</t>
  </si>
  <si>
    <t>Madrid. 10 de octubre</t>
  </si>
  <si>
    <t>Madrid. 25-26 de febrero</t>
  </si>
  <si>
    <t>Madrid. 4-5 de marzo</t>
  </si>
  <si>
    <t>Madrid. 11 de abril</t>
  </si>
  <si>
    <t>Madrid. 26 de junio</t>
  </si>
  <si>
    <t xml:space="preserve">Madrid. 21  de octubre </t>
  </si>
  <si>
    <t>Madrid. 12 de noviembre</t>
  </si>
  <si>
    <t>Madrid. 28 de noviembre</t>
  </si>
  <si>
    <t>Madrid. 3-4 de abril</t>
  </si>
  <si>
    <t>Reunión Comisión de Cooperación de Consumo</t>
  </si>
  <si>
    <t>Comisión Institucional AESA</t>
  </si>
  <si>
    <t>Jornada AESAN (nuevo reglamento de control oficial de alimentos de origen animal)</t>
  </si>
  <si>
    <t>Jornada Nacional de Seguridad Alimentaria</t>
  </si>
  <si>
    <t xml:space="preserve">Reunión Conferencia Sectorial de Consumo. </t>
  </si>
  <si>
    <t>Billete de avión</t>
  </si>
  <si>
    <t>Madrid. 24 de octubre</t>
  </si>
  <si>
    <t>CONSEJERÍA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</si>
</sst>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#,##0.00&quot; €&quot;;[Red]\-#,##0.00&quot; 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12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color indexed="9"/>
      <name val="Calibri"/>
      <family val="2"/>
    </font>
    <font>
      <b/>
      <i/>
      <sz val="10"/>
      <color indexed="9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/>
      <diagonal/>
    </border>
    <border>
      <left/>
      <right/>
      <top style="double">
        <color indexed="55"/>
      </top>
      <bottom/>
      <diagonal/>
    </border>
    <border>
      <left/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double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double">
        <color indexed="55"/>
      </right>
      <top/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/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double">
        <color indexed="55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11" fillId="6" borderId="28" applyNumberFormat="0" applyAlignment="0" applyProtection="0"/>
  </cellStyleXfs>
  <cellXfs count="105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0" borderId="10" xfId="0" applyFont="1" applyFill="1" applyBorder="1"/>
    <xf numFmtId="0" fontId="4" fillId="0" borderId="3" xfId="0" applyFont="1" applyFill="1" applyBorder="1"/>
    <xf numFmtId="0" fontId="4" fillId="0" borderId="1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5" fillId="0" borderId="14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164" fontId="2" fillId="0" borderId="17" xfId="0" applyNumberFormat="1" applyFont="1" applyFill="1" applyBorder="1" applyAlignment="1">
      <alignment horizontal="right"/>
    </xf>
    <xf numFmtId="164" fontId="7" fillId="3" borderId="16" xfId="0" applyNumberFormat="1" applyFont="1" applyFill="1" applyBorder="1" applyAlignment="1">
      <alignment horizontal="right"/>
    </xf>
    <xf numFmtId="164" fontId="2" fillId="0" borderId="17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right"/>
    </xf>
    <xf numFmtId="164" fontId="2" fillId="0" borderId="15" xfId="0" applyNumberFormat="1" applyFont="1" applyFill="1" applyBorder="1" applyAlignment="1">
      <alignment horizontal="right"/>
    </xf>
    <xf numFmtId="164" fontId="8" fillId="2" borderId="17" xfId="0" applyNumberFormat="1" applyFont="1" applyFill="1" applyBorder="1" applyAlignment="1">
      <alignment horizontal="right"/>
    </xf>
    <xf numFmtId="164" fontId="8" fillId="2" borderId="18" xfId="0" applyNumberFormat="1" applyFont="1" applyFill="1" applyBorder="1" applyAlignment="1">
      <alignment horizontal="right"/>
    </xf>
    <xf numFmtId="164" fontId="9" fillId="2" borderId="18" xfId="0" applyNumberFormat="1" applyFont="1" applyFill="1" applyBorder="1" applyAlignment="1">
      <alignment horizontal="right"/>
    </xf>
    <xf numFmtId="0" fontId="5" fillId="0" borderId="19" xfId="0" applyFont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164" fontId="2" fillId="0" borderId="22" xfId="0" applyNumberFormat="1" applyFont="1" applyFill="1" applyBorder="1" applyAlignment="1">
      <alignment horizontal="right"/>
    </xf>
    <xf numFmtId="164" fontId="2" fillId="0" borderId="22" xfId="0" applyNumberFormat="1" applyFont="1" applyBorder="1" applyAlignment="1">
      <alignment horizontal="right"/>
    </xf>
    <xf numFmtId="164" fontId="2" fillId="0" borderId="20" xfId="0" applyNumberFormat="1" applyFont="1" applyBorder="1" applyAlignment="1">
      <alignment horizontal="right"/>
    </xf>
    <xf numFmtId="164" fontId="2" fillId="0" borderId="20" xfId="0" applyNumberFormat="1" applyFont="1" applyFill="1" applyBorder="1" applyAlignment="1">
      <alignment horizontal="right"/>
    </xf>
    <xf numFmtId="0" fontId="5" fillId="0" borderId="19" xfId="0" applyFont="1" applyBorder="1" applyAlignment="1">
      <alignment horizontal="left"/>
    </xf>
    <xf numFmtId="0" fontId="2" fillId="0" borderId="20" xfId="0" applyFont="1" applyBorder="1"/>
    <xf numFmtId="0" fontId="2" fillId="0" borderId="21" xfId="0" applyFont="1" applyBorder="1" applyAlignment="1">
      <alignment horizontal="center"/>
    </xf>
    <xf numFmtId="164" fontId="2" fillId="0" borderId="22" xfId="0" quotePrefix="1" applyNumberFormat="1" applyFont="1" applyFill="1" applyBorder="1" applyAlignment="1">
      <alignment horizontal="right"/>
    </xf>
    <xf numFmtId="0" fontId="5" fillId="0" borderId="0" xfId="0" applyFont="1"/>
    <xf numFmtId="164" fontId="8" fillId="2" borderId="23" xfId="0" applyNumberFormat="1" applyFont="1" applyFill="1" applyBorder="1" applyAlignment="1">
      <alignment horizontal="right"/>
    </xf>
    <xf numFmtId="164" fontId="9" fillId="2" borderId="23" xfId="0" applyNumberFormat="1" applyFont="1" applyFill="1" applyBorder="1" applyAlignment="1">
      <alignment horizontal="right"/>
    </xf>
    <xf numFmtId="0" fontId="1" fillId="0" borderId="24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1" fillId="4" borderId="0" xfId="0" applyFont="1" applyFill="1"/>
    <xf numFmtId="0" fontId="1" fillId="5" borderId="24" xfId="0" applyFont="1" applyFill="1" applyBorder="1" applyAlignment="1">
      <alignment horizontal="center"/>
    </xf>
    <xf numFmtId="164" fontId="5" fillId="0" borderId="2" xfId="0" applyNumberFormat="1" applyFont="1" applyBorder="1"/>
    <xf numFmtId="0" fontId="5" fillId="0" borderId="0" xfId="0" applyFont="1" applyBorder="1"/>
    <xf numFmtId="164" fontId="5" fillId="0" borderId="23" xfId="0" applyNumberFormat="1" applyFont="1" applyBorder="1"/>
    <xf numFmtId="0" fontId="10" fillId="0" borderId="0" xfId="0" applyFont="1"/>
    <xf numFmtId="0" fontId="5" fillId="0" borderId="25" xfId="0" applyFont="1" applyBorder="1" applyAlignment="1">
      <alignment horizontal="left" wrapText="1"/>
    </xf>
    <xf numFmtId="0" fontId="2" fillId="0" borderId="26" xfId="0" applyFont="1" applyBorder="1" applyAlignment="1">
      <alignment wrapText="1"/>
    </xf>
    <xf numFmtId="0" fontId="1" fillId="0" borderId="19" xfId="0" applyFont="1" applyBorder="1"/>
    <xf numFmtId="0" fontId="2" fillId="0" borderId="27" xfId="0" applyFont="1" applyBorder="1" applyAlignment="1">
      <alignment horizontal="center" wrapText="1"/>
    </xf>
    <xf numFmtId="0" fontId="2" fillId="0" borderId="20" xfId="0" applyFont="1" applyFill="1" applyBorder="1"/>
    <xf numFmtId="0" fontId="0" fillId="0" borderId="0" xfId="0" applyAlignment="1">
      <alignment wrapText="1"/>
    </xf>
    <xf numFmtId="0" fontId="1" fillId="4" borderId="0" xfId="0" applyFont="1" applyFill="1" applyAlignment="1">
      <alignment wrapText="1"/>
    </xf>
    <xf numFmtId="0" fontId="0" fillId="0" borderId="24" xfId="0" applyFont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wrapText="1"/>
    </xf>
    <xf numFmtId="0" fontId="0" fillId="0" borderId="24" xfId="0" applyFont="1" applyBorder="1" applyAlignment="1">
      <alignment horizont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1" fillId="5" borderId="24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5" fillId="0" borderId="29" xfId="0" applyFont="1" applyFill="1" applyBorder="1" applyAlignment="1">
      <alignment horizontal="left"/>
    </xf>
    <xf numFmtId="0" fontId="2" fillId="0" borderId="30" xfId="0" applyFont="1" applyFill="1" applyBorder="1"/>
    <xf numFmtId="0" fontId="2" fillId="0" borderId="31" xfId="0" applyFont="1" applyFill="1" applyBorder="1" applyAlignment="1">
      <alignment horizontal="center"/>
    </xf>
    <xf numFmtId="0" fontId="12" fillId="0" borderId="24" xfId="0" applyFont="1" applyBorder="1" applyAlignment="1">
      <alignment horizontal="center" vertical="center" wrapText="1"/>
    </xf>
    <xf numFmtId="165" fontId="12" fillId="0" borderId="24" xfId="0" applyNumberFormat="1" applyFont="1" applyBorder="1" applyAlignment="1">
      <alignment horizontal="center" vertical="center" wrapText="1"/>
    </xf>
    <xf numFmtId="6" fontId="0" fillId="0" borderId="2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5" fontId="0" fillId="0" borderId="24" xfId="0" applyNumberFormat="1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13" fillId="4" borderId="0" xfId="1" applyFont="1" applyFill="1" applyBorder="1" applyAlignment="1">
      <alignment horizontal="left" wrapText="1"/>
    </xf>
    <xf numFmtId="0" fontId="1" fillId="7" borderId="32" xfId="0" applyFont="1" applyFill="1" applyBorder="1" applyAlignment="1">
      <alignment horizontal="center" wrapText="1"/>
    </xf>
    <xf numFmtId="0" fontId="1" fillId="7" borderId="24" xfId="0" applyFont="1" applyFill="1" applyBorder="1" applyAlignment="1">
      <alignment horizontal="center" wrapText="1"/>
    </xf>
    <xf numFmtId="8" fontId="0" fillId="0" borderId="24" xfId="0" applyNumberFormat="1" applyFont="1" applyBorder="1" applyAlignment="1">
      <alignment horizontal="center" wrapText="1"/>
    </xf>
    <xf numFmtId="8" fontId="0" fillId="0" borderId="24" xfId="0" applyNumberFormat="1" applyFont="1" applyBorder="1" applyAlignment="1">
      <alignment horizontal="center"/>
    </xf>
    <xf numFmtId="6" fontId="0" fillId="0" borderId="24" xfId="0" applyNumberFormat="1" applyFont="1" applyBorder="1" applyAlignment="1">
      <alignment horizontal="center"/>
    </xf>
    <xf numFmtId="8" fontId="0" fillId="0" borderId="0" xfId="0" applyNumberFormat="1" applyFont="1" applyBorder="1" applyAlignment="1">
      <alignment horizontal="center" wrapText="1"/>
    </xf>
    <xf numFmtId="0" fontId="0" fillId="0" borderId="24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15" fontId="0" fillId="0" borderId="24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165" fontId="12" fillId="0" borderId="0" xfId="0" applyNumberFormat="1" applyFont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left" vertical="center" wrapText="1"/>
    </xf>
    <xf numFmtId="0" fontId="0" fillId="0" borderId="24" xfId="0" applyFont="1" applyBorder="1" applyAlignment="1">
      <alignment horizontal="left" vertical="center" wrapText="1"/>
    </xf>
    <xf numFmtId="8" fontId="0" fillId="0" borderId="24" xfId="0" applyNumberFormat="1" applyFont="1" applyBorder="1" applyAlignment="1">
      <alignment horizontal="center" vertical="center" wrapText="1"/>
    </xf>
    <xf numFmtId="6" fontId="0" fillId="0" borderId="0" xfId="0" applyNumberFormat="1" applyFont="1" applyBorder="1" applyAlignment="1">
      <alignment horizontal="center"/>
    </xf>
    <xf numFmtId="8" fontId="0" fillId="0" borderId="0" xfId="0" applyNumberFormat="1" applyFont="1" applyBorder="1" applyAlignment="1">
      <alignment horizontal="center"/>
    </xf>
    <xf numFmtId="14" fontId="0" fillId="0" borderId="24" xfId="0" applyNumberFormat="1" applyFont="1" applyBorder="1" applyAlignment="1">
      <alignment horizontal="center"/>
    </xf>
    <xf numFmtId="0" fontId="12" fillId="0" borderId="24" xfId="0" applyFont="1" applyBorder="1" applyAlignment="1">
      <alignment horizontal="left" vertical="center" wrapText="1"/>
    </xf>
    <xf numFmtId="0" fontId="0" fillId="0" borderId="0" xfId="0" applyFont="1"/>
    <xf numFmtId="0" fontId="4" fillId="2" borderId="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2" borderId="5" xfId="0" applyFont="1" applyFill="1" applyBorder="1" applyAlignment="1">
      <alignment horizontal="center"/>
    </xf>
    <xf numFmtId="0" fontId="13" fillId="4" borderId="0" xfId="1" applyFont="1" applyFill="1" applyBorder="1" applyAlignment="1">
      <alignment horizontal="left"/>
    </xf>
    <xf numFmtId="0" fontId="0" fillId="0" borderId="0" xfId="0" applyAlignment="1"/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0"/>
  <sheetViews>
    <sheetView tabSelected="1" zoomScale="80" zoomScaleNormal="80" workbookViewId="0">
      <pane xSplit="10305" topLeftCell="D1"/>
      <selection activeCell="A4" sqref="A4"/>
      <selection pane="topRight" activeCell="F16" sqref="F16"/>
    </sheetView>
  </sheetViews>
  <sheetFormatPr baseColWidth="10" defaultRowHeight="15" x14ac:dyDescent="0.25"/>
  <cols>
    <col min="1" max="1" width="36" customWidth="1"/>
    <col min="2" max="2" width="71" customWidth="1"/>
  </cols>
  <sheetData>
    <row r="1" spans="1:43" ht="15.75" x14ac:dyDescent="0.25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2"/>
      <c r="AM1" s="2"/>
      <c r="AN1" s="2"/>
      <c r="AO1" s="2"/>
      <c r="AP1" s="2"/>
      <c r="AQ1" s="2"/>
    </row>
    <row r="2" spans="1:43" ht="16.5" thickBot="1" x14ac:dyDescent="0.3">
      <c r="A2" s="101" t="s">
        <v>149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2"/>
      <c r="AM2" s="2"/>
      <c r="AN2" s="2"/>
      <c r="AO2" s="2"/>
      <c r="AP2" s="2"/>
      <c r="AQ2" s="2"/>
    </row>
    <row r="3" spans="1:43" ht="16.5" thickTop="1" thickBot="1" x14ac:dyDescent="0.3">
      <c r="A3" s="3" t="s">
        <v>0</v>
      </c>
      <c r="B3" s="4" t="s">
        <v>1</v>
      </c>
      <c r="C3" s="5" t="s">
        <v>2</v>
      </c>
      <c r="D3" s="102" t="s">
        <v>3</v>
      </c>
      <c r="E3" s="97"/>
      <c r="F3" s="6"/>
      <c r="G3" s="96" t="s">
        <v>4</v>
      </c>
      <c r="H3" s="97"/>
      <c r="I3" s="6"/>
      <c r="J3" s="96" t="s">
        <v>5</v>
      </c>
      <c r="K3" s="97"/>
      <c r="L3" s="6"/>
      <c r="M3" s="96" t="s">
        <v>6</v>
      </c>
      <c r="N3" s="97"/>
      <c r="O3" s="6"/>
      <c r="P3" s="96" t="s">
        <v>7</v>
      </c>
      <c r="Q3" s="97"/>
      <c r="R3" s="6"/>
      <c r="S3" s="96" t="s">
        <v>8</v>
      </c>
      <c r="T3" s="97"/>
      <c r="U3" s="6"/>
      <c r="V3" s="96" t="s">
        <v>9</v>
      </c>
      <c r="W3" s="97"/>
      <c r="X3" s="6"/>
      <c r="Y3" s="96" t="s">
        <v>10</v>
      </c>
      <c r="Z3" s="97"/>
      <c r="AA3" s="6"/>
      <c r="AB3" s="96" t="s">
        <v>11</v>
      </c>
      <c r="AC3" s="97"/>
      <c r="AD3" s="6"/>
      <c r="AE3" s="96" t="s">
        <v>12</v>
      </c>
      <c r="AF3" s="97"/>
      <c r="AG3" s="6"/>
      <c r="AH3" s="96" t="s">
        <v>13</v>
      </c>
      <c r="AI3" s="97"/>
      <c r="AJ3" s="6"/>
      <c r="AK3" s="96" t="s">
        <v>14</v>
      </c>
      <c r="AL3" s="97"/>
      <c r="AM3" s="6"/>
      <c r="AN3" s="98" t="s">
        <v>15</v>
      </c>
      <c r="AO3" s="99"/>
      <c r="AP3" s="99"/>
      <c r="AQ3" s="100"/>
    </row>
    <row r="4" spans="1:43" ht="53.25" thickTop="1" thickBot="1" x14ac:dyDescent="0.3">
      <c r="A4" s="7"/>
      <c r="B4" s="8"/>
      <c r="C4" s="9"/>
      <c r="D4" s="10" t="s">
        <v>16</v>
      </c>
      <c r="E4" s="11" t="s">
        <v>17</v>
      </c>
      <c r="F4" s="12" t="s">
        <v>18</v>
      </c>
      <c r="G4" s="11" t="s">
        <v>16</v>
      </c>
      <c r="H4" s="11" t="s">
        <v>17</v>
      </c>
      <c r="I4" s="12" t="s">
        <v>18</v>
      </c>
      <c r="J4" s="11" t="s">
        <v>16</v>
      </c>
      <c r="K4" s="11" t="s">
        <v>17</v>
      </c>
      <c r="L4" s="12" t="s">
        <v>18</v>
      </c>
      <c r="M4" s="11" t="s">
        <v>16</v>
      </c>
      <c r="N4" s="11" t="s">
        <v>17</v>
      </c>
      <c r="O4" s="12" t="s">
        <v>18</v>
      </c>
      <c r="P4" s="11" t="s">
        <v>16</v>
      </c>
      <c r="Q4" s="11" t="s">
        <v>17</v>
      </c>
      <c r="R4" s="12" t="s">
        <v>18</v>
      </c>
      <c r="S4" s="11" t="s">
        <v>16</v>
      </c>
      <c r="T4" s="11" t="s">
        <v>17</v>
      </c>
      <c r="U4" s="12" t="s">
        <v>18</v>
      </c>
      <c r="V4" s="11" t="s">
        <v>16</v>
      </c>
      <c r="W4" s="11" t="s">
        <v>17</v>
      </c>
      <c r="X4" s="12" t="s">
        <v>18</v>
      </c>
      <c r="Y4" s="11" t="s">
        <v>16</v>
      </c>
      <c r="Z4" s="11" t="s">
        <v>17</v>
      </c>
      <c r="AA4" s="12" t="s">
        <v>18</v>
      </c>
      <c r="AB4" s="11" t="s">
        <v>16</v>
      </c>
      <c r="AC4" s="11" t="s">
        <v>17</v>
      </c>
      <c r="AD4" s="12" t="s">
        <v>18</v>
      </c>
      <c r="AE4" s="11" t="s">
        <v>16</v>
      </c>
      <c r="AF4" s="11" t="s">
        <v>17</v>
      </c>
      <c r="AG4" s="12" t="s">
        <v>18</v>
      </c>
      <c r="AH4" s="11" t="s">
        <v>16</v>
      </c>
      <c r="AI4" s="11" t="s">
        <v>17</v>
      </c>
      <c r="AJ4" s="12" t="s">
        <v>18</v>
      </c>
      <c r="AK4" s="11" t="s">
        <v>16</v>
      </c>
      <c r="AL4" s="11" t="s">
        <v>17</v>
      </c>
      <c r="AM4" s="12" t="s">
        <v>18</v>
      </c>
      <c r="AN4" s="13" t="s">
        <v>16</v>
      </c>
      <c r="AO4" s="13" t="s">
        <v>17</v>
      </c>
      <c r="AP4" s="14" t="s">
        <v>19</v>
      </c>
      <c r="AQ4" s="15"/>
    </row>
    <row r="5" spans="1:43" ht="30" customHeight="1" thickTop="1" x14ac:dyDescent="0.25">
      <c r="A5" s="16" t="s">
        <v>28</v>
      </c>
      <c r="B5" s="17" t="s">
        <v>85</v>
      </c>
      <c r="C5" s="18" t="s">
        <v>29</v>
      </c>
      <c r="D5" s="19">
        <v>624.02</v>
      </c>
      <c r="E5" s="19">
        <v>91.26</v>
      </c>
      <c r="F5" s="20">
        <f>D5+E5</f>
        <v>715.28</v>
      </c>
      <c r="G5" s="21">
        <v>53.34</v>
      </c>
      <c r="H5" s="22">
        <v>0</v>
      </c>
      <c r="I5" s="20">
        <f>G5+H5</f>
        <v>53.34</v>
      </c>
      <c r="J5" s="21">
        <v>0</v>
      </c>
      <c r="K5" s="22">
        <v>0</v>
      </c>
      <c r="L5" s="20">
        <f>J5+K5</f>
        <v>0</v>
      </c>
      <c r="M5" s="19">
        <v>53.34</v>
      </c>
      <c r="N5" s="23">
        <v>0</v>
      </c>
      <c r="O5" s="20">
        <f>M5+N5</f>
        <v>53.34</v>
      </c>
      <c r="P5" s="19">
        <v>53.34</v>
      </c>
      <c r="Q5" s="23">
        <v>0</v>
      </c>
      <c r="R5" s="20">
        <f>P5+Q5</f>
        <v>53.34</v>
      </c>
      <c r="S5" s="19">
        <v>26.67</v>
      </c>
      <c r="T5" s="23">
        <v>0</v>
      </c>
      <c r="U5" s="20">
        <f>S5+T5</f>
        <v>26.67</v>
      </c>
      <c r="V5" s="19">
        <v>26.67</v>
      </c>
      <c r="W5" s="23">
        <v>60</v>
      </c>
      <c r="X5" s="20">
        <f>V5+W5</f>
        <v>86.67</v>
      </c>
      <c r="Y5" s="19">
        <v>0</v>
      </c>
      <c r="Z5" s="23">
        <v>0</v>
      </c>
      <c r="AA5" s="20">
        <f>Y5+Z5</f>
        <v>0</v>
      </c>
      <c r="AB5" s="19">
        <v>0</v>
      </c>
      <c r="AC5" s="23">
        <v>0</v>
      </c>
      <c r="AD5" s="20">
        <f>AB5+AC5</f>
        <v>0</v>
      </c>
      <c r="AE5" s="19">
        <v>30.9</v>
      </c>
      <c r="AF5" s="23">
        <v>0</v>
      </c>
      <c r="AG5" s="20">
        <f>AE5+AF5</f>
        <v>30.9</v>
      </c>
      <c r="AH5" s="19"/>
      <c r="AI5" s="23"/>
      <c r="AJ5" s="20"/>
      <c r="AK5" s="19"/>
      <c r="AL5" s="23"/>
      <c r="AM5" s="20"/>
      <c r="AN5" s="24">
        <f t="shared" ref="AN5:AN18" si="0">D5+G5+J5+M5+P5+S5+V5+Y5+AB5+AE5+AH5+AK5</f>
        <v>868.28</v>
      </c>
      <c r="AO5" s="25">
        <f t="shared" ref="AO5:AO18" si="1">E5+H5+K5+N5+Q5+T5+W5+Z5+AC5+AF5+AI5+AL5</f>
        <v>151.26</v>
      </c>
      <c r="AP5" s="25"/>
      <c r="AQ5" s="26"/>
    </row>
    <row r="6" spans="1:43" ht="30" customHeight="1" x14ac:dyDescent="0.25">
      <c r="A6" s="16" t="s">
        <v>83</v>
      </c>
      <c r="B6" s="17" t="s">
        <v>84</v>
      </c>
      <c r="C6" s="18" t="s">
        <v>29</v>
      </c>
      <c r="D6" s="19"/>
      <c r="E6" s="19"/>
      <c r="F6" s="20"/>
      <c r="G6" s="21"/>
      <c r="H6" s="22"/>
      <c r="I6" s="20"/>
      <c r="J6" s="21"/>
      <c r="K6" s="22"/>
      <c r="L6" s="20"/>
      <c r="M6" s="19"/>
      <c r="N6" s="23"/>
      <c r="O6" s="20"/>
      <c r="P6" s="19"/>
      <c r="Q6" s="23"/>
      <c r="R6" s="20"/>
      <c r="S6" s="19"/>
      <c r="T6" s="23"/>
      <c r="U6" s="20"/>
      <c r="V6" s="19">
        <v>0</v>
      </c>
      <c r="W6" s="23">
        <v>0</v>
      </c>
      <c r="X6" s="20">
        <f>V6+W6</f>
        <v>0</v>
      </c>
      <c r="Y6" s="19">
        <v>26.67</v>
      </c>
      <c r="Z6" s="23">
        <v>263.36</v>
      </c>
      <c r="AA6" s="20">
        <f>Y6+Z6</f>
        <v>290.03000000000003</v>
      </c>
      <c r="AB6" s="19">
        <v>0</v>
      </c>
      <c r="AC6" s="23">
        <v>0</v>
      </c>
      <c r="AD6" s="20">
        <f>AB6+AC6</f>
        <v>0</v>
      </c>
      <c r="AE6" s="19">
        <v>53.34</v>
      </c>
      <c r="AF6" s="23">
        <v>0</v>
      </c>
      <c r="AG6" s="20">
        <f t="shared" ref="AG6:AG18" si="2">AE6+AF6</f>
        <v>53.34</v>
      </c>
      <c r="AH6" s="19">
        <v>86.67</v>
      </c>
      <c r="AI6" s="23">
        <v>60</v>
      </c>
      <c r="AJ6" s="20">
        <f t="shared" ref="AJ6:AJ18" si="3">AH6+AI6</f>
        <v>146.67000000000002</v>
      </c>
      <c r="AK6" s="19">
        <v>0</v>
      </c>
      <c r="AL6" s="23">
        <v>0</v>
      </c>
      <c r="AM6" s="20">
        <f t="shared" ref="AM6:AM18" si="4">AK6+AL6</f>
        <v>0</v>
      </c>
      <c r="AN6" s="24">
        <f t="shared" si="0"/>
        <v>166.68</v>
      </c>
      <c r="AO6" s="25">
        <f t="shared" si="1"/>
        <v>323.36</v>
      </c>
      <c r="AP6" s="25"/>
      <c r="AQ6" s="26"/>
    </row>
    <row r="7" spans="1:43" ht="30" customHeight="1" x14ac:dyDescent="0.25">
      <c r="A7" s="16" t="s">
        <v>42</v>
      </c>
      <c r="B7" s="17" t="s">
        <v>43</v>
      </c>
      <c r="C7" s="18" t="s">
        <v>29</v>
      </c>
      <c r="D7" s="19">
        <v>0</v>
      </c>
      <c r="E7" s="19">
        <v>0</v>
      </c>
      <c r="F7" s="20">
        <f>D7+E7</f>
        <v>0</v>
      </c>
      <c r="G7" s="21">
        <v>0</v>
      </c>
      <c r="H7" s="22">
        <v>0</v>
      </c>
      <c r="I7" s="20">
        <f>G7+H7</f>
        <v>0</v>
      </c>
      <c r="J7" s="21">
        <v>0</v>
      </c>
      <c r="K7" s="22">
        <v>0</v>
      </c>
      <c r="L7" s="20">
        <f>J7+K7</f>
        <v>0</v>
      </c>
      <c r="M7" s="19">
        <v>0</v>
      </c>
      <c r="N7" s="23">
        <v>0</v>
      </c>
      <c r="O7" s="20">
        <f t="shared" ref="O7:O12" si="5">M7+N7</f>
        <v>0</v>
      </c>
      <c r="P7" s="19">
        <v>0</v>
      </c>
      <c r="Q7" s="23">
        <v>0</v>
      </c>
      <c r="R7" s="20">
        <f t="shared" ref="R7:R12" si="6">P7+Q7</f>
        <v>0</v>
      </c>
      <c r="S7" s="19">
        <v>0</v>
      </c>
      <c r="T7" s="23">
        <v>0</v>
      </c>
      <c r="U7" s="20">
        <f t="shared" ref="U7:U12" si="7">S7+T7</f>
        <v>0</v>
      </c>
      <c r="V7" s="19">
        <v>0</v>
      </c>
      <c r="W7" s="23">
        <v>0</v>
      </c>
      <c r="X7" s="20">
        <f t="shared" ref="X7:X13" si="8">V7+W7</f>
        <v>0</v>
      </c>
      <c r="Y7" s="19">
        <v>0</v>
      </c>
      <c r="Z7" s="23">
        <v>0</v>
      </c>
      <c r="AA7" s="20">
        <f t="shared" ref="AA7:AA12" si="9">Y7+Z7</f>
        <v>0</v>
      </c>
      <c r="AB7" s="19">
        <v>0</v>
      </c>
      <c r="AC7" s="23">
        <v>0</v>
      </c>
      <c r="AD7" s="20">
        <f t="shared" ref="AD7:AD18" si="10">AB7+AC7</f>
        <v>0</v>
      </c>
      <c r="AE7" s="19">
        <v>0</v>
      </c>
      <c r="AF7" s="23">
        <v>0</v>
      </c>
      <c r="AG7" s="20">
        <f t="shared" si="2"/>
        <v>0</v>
      </c>
      <c r="AH7" s="19">
        <v>0</v>
      </c>
      <c r="AI7" s="23">
        <v>0</v>
      </c>
      <c r="AJ7" s="20">
        <f t="shared" si="3"/>
        <v>0</v>
      </c>
      <c r="AK7" s="19">
        <v>0</v>
      </c>
      <c r="AL7" s="23">
        <v>0</v>
      </c>
      <c r="AM7" s="20">
        <f t="shared" si="4"/>
        <v>0</v>
      </c>
      <c r="AN7" s="24">
        <f t="shared" si="0"/>
        <v>0</v>
      </c>
      <c r="AO7" s="25">
        <f t="shared" si="1"/>
        <v>0</v>
      </c>
      <c r="AP7" s="25"/>
      <c r="AQ7" s="26"/>
    </row>
    <row r="8" spans="1:43" ht="30" customHeight="1" x14ac:dyDescent="0.25">
      <c r="A8" s="50" t="s">
        <v>45</v>
      </c>
      <c r="B8" s="52" t="s">
        <v>46</v>
      </c>
      <c r="C8" s="18" t="s">
        <v>29</v>
      </c>
      <c r="D8" s="29">
        <v>437.16</v>
      </c>
      <c r="E8" s="29">
        <v>0</v>
      </c>
      <c r="F8" s="20">
        <f t="shared" ref="F8:F12" si="11">D8+E8</f>
        <v>437.16</v>
      </c>
      <c r="G8" s="30">
        <v>0</v>
      </c>
      <c r="H8" s="31">
        <v>0</v>
      </c>
      <c r="I8" s="20">
        <f t="shared" ref="I8:I12" si="12">G8+H8</f>
        <v>0</v>
      </c>
      <c r="J8" s="30">
        <v>0</v>
      </c>
      <c r="K8" s="31">
        <v>0</v>
      </c>
      <c r="L8" s="20">
        <f t="shared" ref="L8:L12" si="13">J8+K8</f>
        <v>0</v>
      </c>
      <c r="M8" s="29">
        <v>0</v>
      </c>
      <c r="N8" s="32">
        <v>0</v>
      </c>
      <c r="O8" s="20">
        <f t="shared" si="5"/>
        <v>0</v>
      </c>
      <c r="P8" s="29">
        <v>0</v>
      </c>
      <c r="Q8" s="32">
        <v>0</v>
      </c>
      <c r="R8" s="20">
        <f t="shared" si="6"/>
        <v>0</v>
      </c>
      <c r="S8" s="29">
        <v>0</v>
      </c>
      <c r="T8" s="32">
        <v>0</v>
      </c>
      <c r="U8" s="20">
        <f t="shared" si="7"/>
        <v>0</v>
      </c>
      <c r="V8" s="29">
        <v>0</v>
      </c>
      <c r="W8" s="32">
        <v>0</v>
      </c>
      <c r="X8" s="20">
        <f t="shared" si="8"/>
        <v>0</v>
      </c>
      <c r="Y8" s="29">
        <v>0</v>
      </c>
      <c r="Z8" s="32">
        <v>0</v>
      </c>
      <c r="AA8" s="20">
        <f t="shared" si="9"/>
        <v>0</v>
      </c>
      <c r="AB8" s="19">
        <v>0</v>
      </c>
      <c r="AC8" s="23">
        <v>0</v>
      </c>
      <c r="AD8" s="20">
        <f t="shared" si="10"/>
        <v>0</v>
      </c>
      <c r="AE8" s="29"/>
      <c r="AF8" s="32"/>
      <c r="AG8" s="20"/>
      <c r="AH8" s="29"/>
      <c r="AI8" s="32"/>
      <c r="AJ8" s="20"/>
      <c r="AK8" s="29"/>
      <c r="AL8" s="32"/>
      <c r="AM8" s="20"/>
      <c r="AN8" s="24">
        <f t="shared" si="0"/>
        <v>437.16</v>
      </c>
      <c r="AO8" s="25">
        <f t="shared" si="1"/>
        <v>0</v>
      </c>
      <c r="AP8" s="25"/>
      <c r="AQ8" s="26"/>
    </row>
    <row r="9" spans="1:43" ht="30" customHeight="1" x14ac:dyDescent="0.25">
      <c r="A9" s="50" t="s">
        <v>86</v>
      </c>
      <c r="B9" s="52" t="s">
        <v>46</v>
      </c>
      <c r="C9" s="65" t="s">
        <v>29</v>
      </c>
      <c r="D9" s="29"/>
      <c r="E9" s="29"/>
      <c r="F9" s="20"/>
      <c r="G9" s="30"/>
      <c r="H9" s="31"/>
      <c r="I9" s="20"/>
      <c r="J9" s="30"/>
      <c r="K9" s="31"/>
      <c r="L9" s="20"/>
      <c r="M9" s="29"/>
      <c r="N9" s="32"/>
      <c r="O9" s="20"/>
      <c r="P9" s="29"/>
      <c r="Q9" s="32"/>
      <c r="R9" s="20"/>
      <c r="S9" s="29"/>
      <c r="T9" s="32"/>
      <c r="U9" s="20"/>
      <c r="V9" s="29">
        <v>0</v>
      </c>
      <c r="W9" s="32">
        <v>0</v>
      </c>
      <c r="X9" s="20">
        <f t="shared" si="8"/>
        <v>0</v>
      </c>
      <c r="Y9" s="29">
        <v>0</v>
      </c>
      <c r="Z9" s="32">
        <v>0</v>
      </c>
      <c r="AA9" s="20">
        <f t="shared" si="9"/>
        <v>0</v>
      </c>
      <c r="AB9" s="29">
        <v>0</v>
      </c>
      <c r="AC9" s="32">
        <v>0</v>
      </c>
      <c r="AD9" s="20">
        <f t="shared" si="10"/>
        <v>0</v>
      </c>
      <c r="AE9" s="29">
        <v>0</v>
      </c>
      <c r="AF9" s="32">
        <v>0</v>
      </c>
      <c r="AG9" s="20">
        <f t="shared" si="2"/>
        <v>0</v>
      </c>
      <c r="AH9" s="29">
        <v>0</v>
      </c>
      <c r="AI9" s="32">
        <v>0</v>
      </c>
      <c r="AJ9" s="20">
        <f t="shared" si="3"/>
        <v>0</v>
      </c>
      <c r="AK9" s="29">
        <v>0</v>
      </c>
      <c r="AL9" s="32">
        <v>0</v>
      </c>
      <c r="AM9" s="20">
        <f t="shared" si="4"/>
        <v>0</v>
      </c>
      <c r="AN9" s="24">
        <f t="shared" si="0"/>
        <v>0</v>
      </c>
      <c r="AO9" s="25">
        <f t="shared" si="1"/>
        <v>0</v>
      </c>
      <c r="AP9" s="25"/>
      <c r="AQ9" s="26"/>
    </row>
    <row r="10" spans="1:43" ht="30" customHeight="1" x14ac:dyDescent="0.25">
      <c r="A10" s="27" t="s">
        <v>30</v>
      </c>
      <c r="B10" s="28" t="s">
        <v>33</v>
      </c>
      <c r="C10" s="51" t="s">
        <v>31</v>
      </c>
      <c r="D10" s="29">
        <v>0</v>
      </c>
      <c r="E10" s="29">
        <v>0</v>
      </c>
      <c r="F10" s="20">
        <f t="shared" si="11"/>
        <v>0</v>
      </c>
      <c r="G10" s="30">
        <v>53.34</v>
      </c>
      <c r="H10" s="31">
        <v>65.2</v>
      </c>
      <c r="I10" s="20">
        <f t="shared" si="12"/>
        <v>118.54</v>
      </c>
      <c r="J10" s="30">
        <v>0</v>
      </c>
      <c r="K10" s="31">
        <v>0</v>
      </c>
      <c r="L10" s="20">
        <f t="shared" si="13"/>
        <v>0</v>
      </c>
      <c r="M10" s="29">
        <v>26.67</v>
      </c>
      <c r="N10" s="32">
        <v>60</v>
      </c>
      <c r="O10" s="20">
        <f t="shared" si="5"/>
        <v>86.67</v>
      </c>
      <c r="P10" s="29">
        <v>25.27</v>
      </c>
      <c r="Q10" s="32">
        <v>60</v>
      </c>
      <c r="R10" s="20">
        <f t="shared" si="6"/>
        <v>85.27</v>
      </c>
      <c r="S10" s="29">
        <v>26.67</v>
      </c>
      <c r="T10" s="32">
        <v>62</v>
      </c>
      <c r="U10" s="20">
        <f t="shared" si="7"/>
        <v>88.67</v>
      </c>
      <c r="V10" s="29">
        <v>0</v>
      </c>
      <c r="W10" s="32">
        <v>0</v>
      </c>
      <c r="X10" s="20">
        <f t="shared" si="8"/>
        <v>0</v>
      </c>
      <c r="Y10" s="29">
        <v>0</v>
      </c>
      <c r="Z10" s="32">
        <v>0</v>
      </c>
      <c r="AA10" s="20">
        <f t="shared" si="9"/>
        <v>0</v>
      </c>
      <c r="AB10" s="29">
        <v>0</v>
      </c>
      <c r="AC10" s="32">
        <v>0</v>
      </c>
      <c r="AD10" s="20">
        <f t="shared" si="10"/>
        <v>0</v>
      </c>
      <c r="AE10" s="29"/>
      <c r="AF10" s="32"/>
      <c r="AG10" s="20"/>
      <c r="AH10" s="29"/>
      <c r="AI10" s="32"/>
      <c r="AJ10" s="20"/>
      <c r="AK10" s="29"/>
      <c r="AL10" s="32"/>
      <c r="AM10" s="20"/>
      <c r="AN10" s="24">
        <f t="shared" si="0"/>
        <v>131.94999999999999</v>
      </c>
      <c r="AO10" s="25">
        <f t="shared" si="1"/>
        <v>247.2</v>
      </c>
      <c r="AP10" s="25"/>
      <c r="AQ10" s="26"/>
    </row>
    <row r="11" spans="1:43" ht="30" customHeight="1" x14ac:dyDescent="0.25">
      <c r="A11" s="27" t="s">
        <v>87</v>
      </c>
      <c r="B11" s="28" t="s">
        <v>33</v>
      </c>
      <c r="C11" s="51" t="s">
        <v>31</v>
      </c>
      <c r="D11" s="29"/>
      <c r="E11" s="29"/>
      <c r="F11" s="20"/>
      <c r="G11" s="30"/>
      <c r="H11" s="31"/>
      <c r="I11" s="20"/>
      <c r="J11" s="30"/>
      <c r="K11" s="31"/>
      <c r="L11" s="20"/>
      <c r="M11" s="29"/>
      <c r="N11" s="32"/>
      <c r="O11" s="20"/>
      <c r="P11" s="29"/>
      <c r="Q11" s="32"/>
      <c r="R11" s="20"/>
      <c r="S11" s="29"/>
      <c r="T11" s="32"/>
      <c r="U11" s="20"/>
      <c r="V11" s="29">
        <v>0</v>
      </c>
      <c r="W11" s="32">
        <v>0</v>
      </c>
      <c r="X11" s="20">
        <f t="shared" si="8"/>
        <v>0</v>
      </c>
      <c r="Y11" s="29">
        <v>0</v>
      </c>
      <c r="Z11" s="32">
        <v>0</v>
      </c>
      <c r="AA11" s="20">
        <f t="shared" si="9"/>
        <v>0</v>
      </c>
      <c r="AB11" s="29">
        <v>0</v>
      </c>
      <c r="AC11" s="32">
        <v>0</v>
      </c>
      <c r="AD11" s="20">
        <f t="shared" si="10"/>
        <v>0</v>
      </c>
      <c r="AE11" s="29">
        <v>26.67</v>
      </c>
      <c r="AF11" s="32">
        <v>30.52</v>
      </c>
      <c r="AG11" s="20">
        <f t="shared" si="2"/>
        <v>57.19</v>
      </c>
      <c r="AH11" s="29">
        <v>0</v>
      </c>
      <c r="AI11" s="32">
        <v>25.84</v>
      </c>
      <c r="AJ11" s="20">
        <f t="shared" si="3"/>
        <v>25.84</v>
      </c>
      <c r="AK11" s="29">
        <v>0</v>
      </c>
      <c r="AL11" s="32">
        <v>54.2</v>
      </c>
      <c r="AM11" s="20">
        <f t="shared" si="4"/>
        <v>54.2</v>
      </c>
      <c r="AN11" s="24">
        <f t="shared" si="0"/>
        <v>26.67</v>
      </c>
      <c r="AO11" s="25">
        <f t="shared" si="1"/>
        <v>110.56</v>
      </c>
      <c r="AP11" s="25"/>
      <c r="AQ11" s="26"/>
    </row>
    <row r="12" spans="1:43" ht="30" customHeight="1" x14ac:dyDescent="0.25">
      <c r="A12" s="33" t="s">
        <v>32</v>
      </c>
      <c r="B12" s="34" t="s">
        <v>34</v>
      </c>
      <c r="C12" s="35" t="s">
        <v>35</v>
      </c>
      <c r="D12" s="29">
        <v>0</v>
      </c>
      <c r="E12" s="29">
        <v>0</v>
      </c>
      <c r="F12" s="20">
        <f t="shared" si="11"/>
        <v>0</v>
      </c>
      <c r="G12" s="30">
        <v>0</v>
      </c>
      <c r="H12" s="31">
        <v>0</v>
      </c>
      <c r="I12" s="20">
        <f t="shared" si="12"/>
        <v>0</v>
      </c>
      <c r="J12" s="30">
        <v>209.24</v>
      </c>
      <c r="K12" s="31">
        <v>13.25</v>
      </c>
      <c r="L12" s="20">
        <f t="shared" si="13"/>
        <v>222.49</v>
      </c>
      <c r="M12" s="29">
        <v>182.57</v>
      </c>
      <c r="N12" s="32">
        <v>0</v>
      </c>
      <c r="O12" s="20">
        <f t="shared" si="5"/>
        <v>182.57</v>
      </c>
      <c r="P12" s="29">
        <v>53.34</v>
      </c>
      <c r="Q12" s="32">
        <v>68</v>
      </c>
      <c r="R12" s="20">
        <f t="shared" si="6"/>
        <v>121.34</v>
      </c>
      <c r="S12" s="29">
        <v>182.57</v>
      </c>
      <c r="T12" s="32">
        <v>220.82</v>
      </c>
      <c r="U12" s="20">
        <f t="shared" si="7"/>
        <v>403.39</v>
      </c>
      <c r="V12" s="29">
        <v>155.9</v>
      </c>
      <c r="W12" s="32">
        <v>30</v>
      </c>
      <c r="X12" s="20">
        <f t="shared" si="8"/>
        <v>185.9</v>
      </c>
      <c r="Y12" s="29">
        <v>0</v>
      </c>
      <c r="Z12" s="32">
        <v>0</v>
      </c>
      <c r="AA12" s="20">
        <f t="shared" si="9"/>
        <v>0</v>
      </c>
      <c r="AB12" s="29">
        <v>0</v>
      </c>
      <c r="AC12" s="32">
        <v>0</v>
      </c>
      <c r="AD12" s="20">
        <f t="shared" si="10"/>
        <v>0</v>
      </c>
      <c r="AE12" s="29"/>
      <c r="AF12" s="32"/>
      <c r="AG12" s="20"/>
      <c r="AH12" s="29"/>
      <c r="AI12" s="32"/>
      <c r="AJ12" s="20"/>
      <c r="AK12" s="29"/>
      <c r="AL12" s="32"/>
      <c r="AM12" s="20"/>
      <c r="AN12" s="24">
        <f t="shared" si="0"/>
        <v>783.62</v>
      </c>
      <c r="AO12" s="25">
        <f t="shared" si="1"/>
        <v>332.07</v>
      </c>
      <c r="AP12" s="25"/>
      <c r="AQ12" s="26"/>
    </row>
    <row r="13" spans="1:43" ht="30" customHeight="1" x14ac:dyDescent="0.25">
      <c r="A13" s="33" t="s">
        <v>88</v>
      </c>
      <c r="B13" s="34" t="s">
        <v>89</v>
      </c>
      <c r="C13" s="35" t="s">
        <v>35</v>
      </c>
      <c r="D13" s="29"/>
      <c r="E13" s="29"/>
      <c r="F13" s="20"/>
      <c r="G13" s="30"/>
      <c r="H13" s="31"/>
      <c r="I13" s="20"/>
      <c r="J13" s="30"/>
      <c r="K13" s="31"/>
      <c r="L13" s="20"/>
      <c r="M13" s="29"/>
      <c r="N13" s="32"/>
      <c r="O13" s="20"/>
      <c r="P13" s="29"/>
      <c r="Q13" s="32"/>
      <c r="R13" s="20"/>
      <c r="S13" s="29"/>
      <c r="T13" s="32"/>
      <c r="U13" s="20"/>
      <c r="V13" s="29">
        <v>0</v>
      </c>
      <c r="W13" s="32">
        <v>0</v>
      </c>
      <c r="X13" s="20">
        <f t="shared" si="8"/>
        <v>0</v>
      </c>
      <c r="Y13" s="29">
        <v>0</v>
      </c>
      <c r="Z13" s="29">
        <v>0</v>
      </c>
      <c r="AA13" s="20">
        <v>0</v>
      </c>
      <c r="AB13" s="29">
        <v>0</v>
      </c>
      <c r="AC13" s="32">
        <v>0</v>
      </c>
      <c r="AD13" s="20">
        <f t="shared" si="10"/>
        <v>0</v>
      </c>
      <c r="AE13" s="29">
        <v>26.67</v>
      </c>
      <c r="AF13" s="29">
        <v>60</v>
      </c>
      <c r="AG13" s="20">
        <f t="shared" si="2"/>
        <v>86.67</v>
      </c>
      <c r="AH13" s="29">
        <v>0</v>
      </c>
      <c r="AI13" s="29">
        <v>0</v>
      </c>
      <c r="AJ13" s="20">
        <f t="shared" si="3"/>
        <v>0</v>
      </c>
      <c r="AK13" s="29">
        <v>0</v>
      </c>
      <c r="AL13" s="29">
        <v>0</v>
      </c>
      <c r="AM13" s="20">
        <f t="shared" si="4"/>
        <v>0</v>
      </c>
      <c r="AN13" s="24">
        <f t="shared" si="0"/>
        <v>26.67</v>
      </c>
      <c r="AO13" s="25">
        <f t="shared" si="1"/>
        <v>60</v>
      </c>
      <c r="AP13" s="25"/>
      <c r="AQ13" s="26"/>
    </row>
    <row r="14" spans="1:43" ht="30" customHeight="1" x14ac:dyDescent="0.25">
      <c r="A14" s="33" t="s">
        <v>36</v>
      </c>
      <c r="B14" s="34" t="s">
        <v>37</v>
      </c>
      <c r="C14" s="35" t="s">
        <v>40</v>
      </c>
      <c r="D14" s="29">
        <v>59.24</v>
      </c>
      <c r="E14" s="29">
        <v>0</v>
      </c>
      <c r="F14" s="20">
        <f>D14+E14</f>
        <v>59.24</v>
      </c>
      <c r="G14" s="30">
        <v>0</v>
      </c>
      <c r="H14" s="31">
        <v>0</v>
      </c>
      <c r="I14" s="20">
        <f>G14+H14</f>
        <v>0</v>
      </c>
      <c r="J14" s="30">
        <v>0</v>
      </c>
      <c r="K14" s="31">
        <v>0</v>
      </c>
      <c r="L14" s="20">
        <f>J14+K14</f>
        <v>0</v>
      </c>
      <c r="M14" s="29">
        <v>300.14</v>
      </c>
      <c r="N14" s="32">
        <v>0</v>
      </c>
      <c r="O14" s="20">
        <f>M14+N14</f>
        <v>300.14</v>
      </c>
      <c r="P14" s="29">
        <v>80.89</v>
      </c>
      <c r="Q14" s="32">
        <v>0</v>
      </c>
      <c r="R14" s="20">
        <f>P14+Q14</f>
        <v>80.89</v>
      </c>
      <c r="S14" s="29">
        <v>0</v>
      </c>
      <c r="T14" s="32">
        <v>0</v>
      </c>
      <c r="U14" s="20">
        <f>S14+T14</f>
        <v>0</v>
      </c>
      <c r="V14" s="29">
        <v>0</v>
      </c>
      <c r="W14" s="32">
        <v>0</v>
      </c>
      <c r="X14" s="20">
        <f>V14+W14</f>
        <v>0</v>
      </c>
      <c r="Y14" s="36">
        <v>0</v>
      </c>
      <c r="Z14" s="36">
        <v>0</v>
      </c>
      <c r="AA14" s="20">
        <f>Y14+Z14</f>
        <v>0</v>
      </c>
      <c r="AB14" s="29">
        <v>0</v>
      </c>
      <c r="AC14" s="32">
        <v>0</v>
      </c>
      <c r="AD14" s="20">
        <f t="shared" si="10"/>
        <v>0</v>
      </c>
      <c r="AE14" s="36"/>
      <c r="AF14" s="36"/>
      <c r="AG14" s="20"/>
      <c r="AH14" s="36"/>
      <c r="AI14" s="36"/>
      <c r="AJ14" s="20"/>
      <c r="AK14" s="36"/>
      <c r="AL14" s="36"/>
      <c r="AM14" s="20"/>
      <c r="AN14" s="24">
        <f t="shared" si="0"/>
        <v>440.27</v>
      </c>
      <c r="AO14" s="25">
        <f t="shared" si="1"/>
        <v>0</v>
      </c>
      <c r="AP14" s="25"/>
      <c r="AQ14" s="26"/>
    </row>
    <row r="15" spans="1:43" ht="30" customHeight="1" x14ac:dyDescent="0.25">
      <c r="A15" s="66" t="s">
        <v>90</v>
      </c>
      <c r="B15" s="67" t="s">
        <v>91</v>
      </c>
      <c r="C15" s="68" t="s">
        <v>40</v>
      </c>
      <c r="D15" s="29"/>
      <c r="E15" s="29"/>
      <c r="F15" s="20"/>
      <c r="G15" s="30"/>
      <c r="H15" s="31"/>
      <c r="I15" s="20"/>
      <c r="J15" s="30"/>
      <c r="K15" s="31"/>
      <c r="L15" s="20"/>
      <c r="M15" s="29"/>
      <c r="N15" s="32"/>
      <c r="O15" s="20"/>
      <c r="P15" s="29"/>
      <c r="Q15" s="32"/>
      <c r="R15" s="20"/>
      <c r="S15" s="29"/>
      <c r="T15" s="32"/>
      <c r="U15" s="20"/>
      <c r="V15" s="29"/>
      <c r="W15" s="32"/>
      <c r="X15" s="20"/>
      <c r="Y15" s="36">
        <v>0</v>
      </c>
      <c r="Z15" s="36">
        <v>0</v>
      </c>
      <c r="AA15" s="20">
        <f>Y15+Z15</f>
        <v>0</v>
      </c>
      <c r="AB15" s="29">
        <v>0</v>
      </c>
      <c r="AC15" s="32">
        <v>0</v>
      </c>
      <c r="AD15" s="20">
        <f t="shared" si="10"/>
        <v>0</v>
      </c>
      <c r="AE15" s="29">
        <v>0</v>
      </c>
      <c r="AF15" s="29">
        <v>0</v>
      </c>
      <c r="AG15" s="20">
        <f t="shared" si="2"/>
        <v>0</v>
      </c>
      <c r="AH15" s="29">
        <v>0</v>
      </c>
      <c r="AI15" s="29">
        <v>0</v>
      </c>
      <c r="AJ15" s="20">
        <f t="shared" si="3"/>
        <v>0</v>
      </c>
      <c r="AK15" s="29">
        <v>0</v>
      </c>
      <c r="AL15" s="29">
        <v>0</v>
      </c>
      <c r="AM15" s="20">
        <f t="shared" si="4"/>
        <v>0</v>
      </c>
      <c r="AN15" s="24">
        <f t="shared" si="0"/>
        <v>0</v>
      </c>
      <c r="AO15" s="25">
        <f t="shared" si="1"/>
        <v>0</v>
      </c>
      <c r="AP15" s="25"/>
      <c r="AQ15" s="26"/>
    </row>
    <row r="16" spans="1:43" ht="30" customHeight="1" thickBot="1" x14ac:dyDescent="0.3">
      <c r="A16" s="66" t="s">
        <v>107</v>
      </c>
      <c r="B16" s="67" t="s">
        <v>108</v>
      </c>
      <c r="C16" s="68" t="s">
        <v>109</v>
      </c>
      <c r="D16" s="29"/>
      <c r="E16" s="29"/>
      <c r="F16" s="20"/>
      <c r="G16" s="30"/>
      <c r="H16" s="31"/>
      <c r="I16" s="20"/>
      <c r="J16" s="30"/>
      <c r="K16" s="31"/>
      <c r="L16" s="20"/>
      <c r="M16" s="29"/>
      <c r="N16" s="32"/>
      <c r="O16" s="20"/>
      <c r="P16" s="29"/>
      <c r="Q16" s="32"/>
      <c r="R16" s="20"/>
      <c r="S16" s="29"/>
      <c r="T16" s="32"/>
      <c r="U16" s="20"/>
      <c r="V16" s="29"/>
      <c r="W16" s="32"/>
      <c r="X16" s="20"/>
      <c r="Y16" s="36">
        <v>0</v>
      </c>
      <c r="Z16" s="36">
        <v>0</v>
      </c>
      <c r="AA16" s="20">
        <f>Y16+Z16</f>
        <v>0</v>
      </c>
      <c r="AB16" s="29">
        <v>0</v>
      </c>
      <c r="AC16" s="32">
        <v>0</v>
      </c>
      <c r="AD16" s="20">
        <f t="shared" ref="AD16" si="14">AB16+AC16</f>
        <v>0</v>
      </c>
      <c r="AE16" s="29">
        <v>53.34</v>
      </c>
      <c r="AF16" s="29">
        <v>0</v>
      </c>
      <c r="AG16" s="20">
        <f t="shared" ref="AG16" si="15">AE16+AF16</f>
        <v>53.34</v>
      </c>
      <c r="AH16" s="29">
        <v>0</v>
      </c>
      <c r="AI16" s="29">
        <v>0</v>
      </c>
      <c r="AJ16" s="20">
        <f t="shared" ref="AJ16" si="16">AH16+AI16</f>
        <v>0</v>
      </c>
      <c r="AK16" s="29">
        <v>0</v>
      </c>
      <c r="AL16" s="29">
        <v>0</v>
      </c>
      <c r="AM16" s="20">
        <f t="shared" ref="AM16" si="17">AK16+AL16</f>
        <v>0</v>
      </c>
      <c r="AN16" s="24">
        <f t="shared" ref="AN16" si="18">D16+G16+J16+M16+P16+S16+V16+Y16+AB16+AE16+AH16+AK16</f>
        <v>53.34</v>
      </c>
      <c r="AO16" s="25">
        <f t="shared" ref="AO16" si="19">E16+H16+K16+N16+Q16+T16+W16+Z16+AC16+AF16+AI16+AL16</f>
        <v>0</v>
      </c>
      <c r="AP16" s="25"/>
      <c r="AQ16" s="26"/>
    </row>
    <row r="17" spans="1:43" s="47" customFormat="1" ht="30" customHeight="1" thickTop="1" thickBot="1" x14ac:dyDescent="0.25">
      <c r="A17" s="48" t="s">
        <v>38</v>
      </c>
      <c r="B17" s="49" t="s">
        <v>39</v>
      </c>
      <c r="C17" s="35" t="s">
        <v>41</v>
      </c>
      <c r="D17" s="29">
        <v>182.57</v>
      </c>
      <c r="E17" s="29">
        <v>48.36</v>
      </c>
      <c r="F17" s="20">
        <f>D17+E17</f>
        <v>230.93</v>
      </c>
      <c r="G17" s="30">
        <v>182.57</v>
      </c>
      <c r="H17" s="31">
        <v>25.27</v>
      </c>
      <c r="I17" s="20">
        <f>G17+H17</f>
        <v>207.84</v>
      </c>
      <c r="J17" s="30">
        <v>53.34</v>
      </c>
      <c r="K17" s="31">
        <v>149.1</v>
      </c>
      <c r="L17" s="20">
        <f>J17+K17</f>
        <v>202.44</v>
      </c>
      <c r="M17" s="29">
        <v>209.24</v>
      </c>
      <c r="N17" s="32">
        <v>42.42</v>
      </c>
      <c r="O17" s="20">
        <f>M17+N17</f>
        <v>251.66000000000003</v>
      </c>
      <c r="P17" s="29">
        <v>0</v>
      </c>
      <c r="Q17" s="32">
        <v>0</v>
      </c>
      <c r="R17" s="20">
        <f>P17+Q17</f>
        <v>0</v>
      </c>
      <c r="S17" s="29">
        <v>26.67</v>
      </c>
      <c r="T17" s="32">
        <v>133.65</v>
      </c>
      <c r="U17" s="20">
        <f>S17+T17</f>
        <v>160.32</v>
      </c>
      <c r="V17" s="29">
        <v>26.67</v>
      </c>
      <c r="W17" s="32">
        <v>115.14</v>
      </c>
      <c r="X17" s="20">
        <f>V17+W17</f>
        <v>141.81</v>
      </c>
      <c r="Y17" s="36">
        <v>0</v>
      </c>
      <c r="Z17" s="36">
        <v>0</v>
      </c>
      <c r="AA17" s="20">
        <f>Y17+Z17</f>
        <v>0</v>
      </c>
      <c r="AB17" s="36">
        <v>53.34</v>
      </c>
      <c r="AC17" s="36">
        <v>88.31</v>
      </c>
      <c r="AD17" s="20">
        <f t="shared" si="10"/>
        <v>141.65</v>
      </c>
      <c r="AE17" s="36"/>
      <c r="AF17" s="36"/>
      <c r="AG17" s="20"/>
      <c r="AH17" s="36"/>
      <c r="AI17" s="36"/>
      <c r="AJ17" s="20"/>
      <c r="AK17" s="36"/>
      <c r="AL17" s="36"/>
      <c r="AM17" s="20"/>
      <c r="AN17" s="24">
        <f t="shared" si="0"/>
        <v>734.4</v>
      </c>
      <c r="AO17" s="25">
        <f t="shared" si="1"/>
        <v>602.25</v>
      </c>
      <c r="AP17" s="38"/>
      <c r="AQ17" s="39"/>
    </row>
    <row r="18" spans="1:43" s="47" customFormat="1" ht="30" customHeight="1" thickTop="1" thickBot="1" x14ac:dyDescent="0.25">
      <c r="A18" s="48" t="s">
        <v>92</v>
      </c>
      <c r="B18" s="49" t="s">
        <v>93</v>
      </c>
      <c r="C18" s="35" t="s">
        <v>41</v>
      </c>
      <c r="D18" s="29"/>
      <c r="E18" s="29"/>
      <c r="F18" s="20"/>
      <c r="G18" s="30"/>
      <c r="H18" s="31"/>
      <c r="I18" s="20"/>
      <c r="J18" s="30"/>
      <c r="K18" s="31"/>
      <c r="L18" s="20"/>
      <c r="M18" s="29"/>
      <c r="N18" s="32"/>
      <c r="O18" s="20"/>
      <c r="P18" s="29"/>
      <c r="Q18" s="32"/>
      <c r="R18" s="20"/>
      <c r="S18" s="29"/>
      <c r="T18" s="32"/>
      <c r="U18" s="20"/>
      <c r="V18" s="29">
        <v>0</v>
      </c>
      <c r="W18" s="32">
        <v>0</v>
      </c>
      <c r="X18" s="20">
        <f>V18+W18</f>
        <v>0</v>
      </c>
      <c r="Y18" s="36">
        <v>0</v>
      </c>
      <c r="Z18" s="36">
        <v>0</v>
      </c>
      <c r="AA18" s="20">
        <f>Y18+Z18</f>
        <v>0</v>
      </c>
      <c r="AB18" s="36">
        <v>0</v>
      </c>
      <c r="AC18" s="36">
        <v>0</v>
      </c>
      <c r="AD18" s="20">
        <f t="shared" si="10"/>
        <v>0</v>
      </c>
      <c r="AE18" s="36">
        <v>0</v>
      </c>
      <c r="AF18" s="36">
        <v>0</v>
      </c>
      <c r="AG18" s="20">
        <f t="shared" si="2"/>
        <v>0</v>
      </c>
      <c r="AH18" s="36">
        <v>0</v>
      </c>
      <c r="AI18" s="36">
        <v>0</v>
      </c>
      <c r="AJ18" s="20">
        <f t="shared" si="3"/>
        <v>0</v>
      </c>
      <c r="AK18" s="36">
        <v>186.69</v>
      </c>
      <c r="AL18" s="36">
        <v>221.95</v>
      </c>
      <c r="AM18" s="20">
        <f t="shared" si="4"/>
        <v>408.64</v>
      </c>
      <c r="AN18" s="24">
        <f t="shared" si="0"/>
        <v>186.69</v>
      </c>
      <c r="AO18" s="25">
        <f t="shared" si="1"/>
        <v>221.95</v>
      </c>
      <c r="AP18" s="38"/>
      <c r="AQ18" s="39"/>
    </row>
    <row r="19" spans="1:43" ht="30" customHeight="1" thickTop="1" thickBot="1" x14ac:dyDescent="0.3">
      <c r="A19" s="37"/>
      <c r="B19" s="37"/>
      <c r="C19" s="45"/>
      <c r="D19" s="46">
        <f t="shared" ref="D19:AM19" si="20">SUM(D5:D18)</f>
        <v>1302.99</v>
      </c>
      <c r="E19" s="44">
        <f t="shared" si="20"/>
        <v>139.62</v>
      </c>
      <c r="F19" s="44">
        <f t="shared" si="20"/>
        <v>1442.6100000000001</v>
      </c>
      <c r="G19" s="44">
        <f t="shared" si="20"/>
        <v>289.25</v>
      </c>
      <c r="H19" s="44">
        <f t="shared" si="20"/>
        <v>90.47</v>
      </c>
      <c r="I19" s="44">
        <f t="shared" si="20"/>
        <v>379.72</v>
      </c>
      <c r="J19" s="44">
        <f t="shared" si="20"/>
        <v>262.58000000000004</v>
      </c>
      <c r="K19" s="44">
        <f t="shared" si="20"/>
        <v>162.35</v>
      </c>
      <c r="L19" s="44">
        <f t="shared" si="20"/>
        <v>424.93</v>
      </c>
      <c r="M19" s="44">
        <f t="shared" si="20"/>
        <v>771.96</v>
      </c>
      <c r="N19" s="44">
        <f t="shared" si="20"/>
        <v>102.42</v>
      </c>
      <c r="O19" s="44">
        <f t="shared" si="20"/>
        <v>874.38000000000011</v>
      </c>
      <c r="P19" s="44">
        <f t="shared" si="20"/>
        <v>212.83999999999997</v>
      </c>
      <c r="Q19" s="44">
        <f t="shared" si="20"/>
        <v>128</v>
      </c>
      <c r="R19" s="44">
        <f t="shared" si="20"/>
        <v>340.84000000000003</v>
      </c>
      <c r="S19" s="44">
        <f t="shared" si="20"/>
        <v>262.58</v>
      </c>
      <c r="T19" s="44">
        <f t="shared" si="20"/>
        <v>416.47</v>
      </c>
      <c r="U19" s="44">
        <f t="shared" si="20"/>
        <v>679.05</v>
      </c>
      <c r="V19" s="44">
        <f t="shared" si="20"/>
        <v>209.24</v>
      </c>
      <c r="W19" s="44">
        <f t="shared" si="20"/>
        <v>205.14</v>
      </c>
      <c r="X19" s="44">
        <f t="shared" si="20"/>
        <v>414.38</v>
      </c>
      <c r="Y19" s="44">
        <f t="shared" si="20"/>
        <v>26.67</v>
      </c>
      <c r="Z19" s="44">
        <f t="shared" si="20"/>
        <v>263.36</v>
      </c>
      <c r="AA19" s="44">
        <f t="shared" si="20"/>
        <v>290.03000000000003</v>
      </c>
      <c r="AB19" s="44">
        <f t="shared" si="20"/>
        <v>53.34</v>
      </c>
      <c r="AC19" s="44">
        <f t="shared" si="20"/>
        <v>88.31</v>
      </c>
      <c r="AD19" s="44">
        <f t="shared" si="20"/>
        <v>141.65</v>
      </c>
      <c r="AE19" s="44">
        <f t="shared" si="20"/>
        <v>190.92000000000002</v>
      </c>
      <c r="AF19" s="44">
        <f t="shared" si="20"/>
        <v>90.52</v>
      </c>
      <c r="AG19" s="44">
        <f t="shared" si="20"/>
        <v>281.44000000000005</v>
      </c>
      <c r="AH19" s="44">
        <f t="shared" si="20"/>
        <v>86.67</v>
      </c>
      <c r="AI19" s="44">
        <f t="shared" si="20"/>
        <v>85.84</v>
      </c>
      <c r="AJ19" s="44">
        <f t="shared" si="20"/>
        <v>172.51000000000002</v>
      </c>
      <c r="AK19" s="44">
        <f t="shared" si="20"/>
        <v>186.69</v>
      </c>
      <c r="AL19" s="44">
        <f t="shared" si="20"/>
        <v>276.14999999999998</v>
      </c>
      <c r="AM19" s="44">
        <f t="shared" si="20"/>
        <v>462.84</v>
      </c>
      <c r="AN19" s="44">
        <f>SUM(AN5:AN18)</f>
        <v>3855.7300000000005</v>
      </c>
      <c r="AO19" s="44">
        <f>SUM(AO5:AO18)</f>
        <v>2048.6499999999996</v>
      </c>
      <c r="AP19" s="38"/>
      <c r="AQ19" s="39"/>
    </row>
    <row r="20" spans="1:43" ht="15.75" thickTop="1" x14ac:dyDescent="0.25">
      <c r="A20" s="66"/>
      <c r="B20" s="67"/>
      <c r="C20" s="68"/>
    </row>
  </sheetData>
  <mergeCells count="14">
    <mergeCell ref="AE3:AF3"/>
    <mergeCell ref="AH3:AI3"/>
    <mergeCell ref="AK3:AL3"/>
    <mergeCell ref="AN3:AQ3"/>
    <mergeCell ref="A2:AK2"/>
    <mergeCell ref="D3:E3"/>
    <mergeCell ref="G3:H3"/>
    <mergeCell ref="J3:K3"/>
    <mergeCell ref="M3:N3"/>
    <mergeCell ref="P3:Q3"/>
    <mergeCell ref="S3:T3"/>
    <mergeCell ref="V3:W3"/>
    <mergeCell ref="Y3:Z3"/>
    <mergeCell ref="AB3:A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2"/>
  <sheetViews>
    <sheetView workbookViewId="0">
      <selection activeCell="B42" sqref="B42"/>
    </sheetView>
  </sheetViews>
  <sheetFormatPr baseColWidth="10" defaultRowHeight="15" x14ac:dyDescent="0.25"/>
  <cols>
    <col min="1" max="1" width="37.7109375" bestFit="1" customWidth="1"/>
    <col min="2" max="2" width="76.140625" customWidth="1"/>
    <col min="3" max="3" width="15.42578125" customWidth="1"/>
    <col min="4" max="4" width="14.5703125" customWidth="1"/>
    <col min="5" max="5" width="28.42578125" customWidth="1"/>
    <col min="6" max="6" width="17.42578125" customWidth="1"/>
  </cols>
  <sheetData>
    <row r="2" spans="1:6" s="63" customFormat="1" x14ac:dyDescent="0.25">
      <c r="A2" s="61"/>
      <c r="B2" s="62" t="s">
        <v>47</v>
      </c>
      <c r="C2" s="61"/>
      <c r="D2" s="61"/>
      <c r="E2" s="61"/>
      <c r="F2" s="61"/>
    </row>
    <row r="3" spans="1:6" x14ac:dyDescent="0.25">
      <c r="A3" s="64" t="s">
        <v>21</v>
      </c>
      <c r="B3" s="64" t="s">
        <v>22</v>
      </c>
      <c r="C3" s="64" t="s">
        <v>23</v>
      </c>
      <c r="D3" s="64" t="s">
        <v>24</v>
      </c>
      <c r="E3" s="64" t="s">
        <v>25</v>
      </c>
    </row>
    <row r="4" spans="1:6" ht="15" customHeight="1" x14ac:dyDescent="0.25">
      <c r="A4" s="55" t="s">
        <v>48</v>
      </c>
      <c r="B4" s="55" t="s">
        <v>49</v>
      </c>
      <c r="C4" s="71">
        <v>138</v>
      </c>
      <c r="D4" s="55" t="s">
        <v>50</v>
      </c>
      <c r="E4" s="55" t="s">
        <v>51</v>
      </c>
    </row>
    <row r="5" spans="1:6" ht="15" customHeight="1" x14ac:dyDescent="0.25">
      <c r="A5" s="69" t="s">
        <v>95</v>
      </c>
      <c r="B5" s="69" t="s">
        <v>94</v>
      </c>
      <c r="C5" s="70">
        <v>137.5</v>
      </c>
      <c r="D5" s="69" t="s">
        <v>96</v>
      </c>
      <c r="E5" s="69" t="s">
        <v>98</v>
      </c>
      <c r="F5" s="58"/>
    </row>
    <row r="6" spans="1:6" x14ac:dyDescent="0.25">
      <c r="A6" s="86"/>
      <c r="B6" s="86"/>
      <c r="C6" s="87"/>
      <c r="D6" s="86"/>
      <c r="E6" s="86"/>
      <c r="F6" s="58"/>
    </row>
    <row r="7" spans="1:6" x14ac:dyDescent="0.25">
      <c r="A7" s="86"/>
      <c r="B7" s="86"/>
      <c r="C7" s="87"/>
      <c r="D7" s="86"/>
      <c r="E7" s="86"/>
      <c r="F7" s="58"/>
    </row>
    <row r="8" spans="1:6" s="63" customFormat="1" x14ac:dyDescent="0.25">
      <c r="A8" s="61"/>
      <c r="B8" s="62" t="s">
        <v>122</v>
      </c>
      <c r="C8" s="61"/>
      <c r="D8" s="61"/>
      <c r="E8" s="61"/>
      <c r="F8" s="61"/>
    </row>
    <row r="9" spans="1:6" x14ac:dyDescent="0.25">
      <c r="A9" s="88" t="s">
        <v>21</v>
      </c>
      <c r="B9" s="64" t="s">
        <v>22</v>
      </c>
      <c r="C9" s="64" t="s">
        <v>23</v>
      </c>
      <c r="D9" s="64" t="s">
        <v>24</v>
      </c>
      <c r="E9" s="64" t="s">
        <v>25</v>
      </c>
      <c r="F9" s="58"/>
    </row>
    <row r="10" spans="1:6" ht="15" customHeight="1" x14ac:dyDescent="0.25">
      <c r="A10" s="89" t="s">
        <v>121</v>
      </c>
      <c r="B10" s="55" t="s">
        <v>123</v>
      </c>
      <c r="C10" s="90">
        <v>115.32</v>
      </c>
      <c r="D10" s="55" t="s">
        <v>124</v>
      </c>
      <c r="E10" s="55" t="s">
        <v>98</v>
      </c>
      <c r="F10" s="58"/>
    </row>
    <row r="11" spans="1:6" s="95" customFormat="1" ht="15" customHeight="1" x14ac:dyDescent="0.25">
      <c r="A11" s="94" t="s">
        <v>148</v>
      </c>
      <c r="B11" s="69" t="s">
        <v>146</v>
      </c>
      <c r="C11" s="69">
        <v>315.07</v>
      </c>
      <c r="D11" s="94" t="s">
        <v>147</v>
      </c>
      <c r="E11" s="69" t="s">
        <v>98</v>
      </c>
    </row>
    <row r="12" spans="1:6" x14ac:dyDescent="0.25">
      <c r="A12" s="86"/>
      <c r="B12" s="86"/>
      <c r="C12" s="87"/>
      <c r="D12" s="86"/>
      <c r="E12" s="86"/>
      <c r="F12" s="58"/>
    </row>
    <row r="13" spans="1:6" x14ac:dyDescent="0.25">
      <c r="A13" s="86"/>
      <c r="B13" s="86"/>
      <c r="C13" s="87"/>
      <c r="D13" s="86"/>
      <c r="E13" s="86"/>
      <c r="F13" s="58"/>
    </row>
    <row r="14" spans="1:6" x14ac:dyDescent="0.25">
      <c r="A14" s="86"/>
      <c r="B14" s="86"/>
      <c r="C14" s="87"/>
      <c r="D14" s="86"/>
      <c r="E14" s="86"/>
      <c r="F14" s="58"/>
    </row>
    <row r="15" spans="1:6" x14ac:dyDescent="0.25">
      <c r="A15" s="86"/>
      <c r="B15" s="54" t="s">
        <v>52</v>
      </c>
      <c r="C15" s="53"/>
      <c r="D15" s="53"/>
      <c r="E15" s="53"/>
      <c r="F15" s="53"/>
    </row>
    <row r="16" spans="1:6" x14ac:dyDescent="0.25">
      <c r="A16" s="53"/>
      <c r="B16" s="56" t="s">
        <v>22</v>
      </c>
      <c r="C16" s="56" t="s">
        <v>23</v>
      </c>
      <c r="D16" s="56" t="s">
        <v>24</v>
      </c>
      <c r="E16" s="56" t="s">
        <v>25</v>
      </c>
    </row>
    <row r="17" spans="1:6" x14ac:dyDescent="0.25">
      <c r="A17" s="56" t="s">
        <v>21</v>
      </c>
      <c r="B17" s="57" t="s">
        <v>54</v>
      </c>
      <c r="C17" s="79">
        <v>322.58999999999997</v>
      </c>
      <c r="D17" s="57" t="s">
        <v>55</v>
      </c>
      <c r="E17" s="57" t="s">
        <v>56</v>
      </c>
    </row>
    <row r="18" spans="1:6" x14ac:dyDescent="0.25">
      <c r="A18" s="57" t="s">
        <v>53</v>
      </c>
      <c r="B18" s="57" t="s">
        <v>58</v>
      </c>
      <c r="C18" s="79">
        <v>322.58999999999997</v>
      </c>
      <c r="D18" s="57" t="s">
        <v>55</v>
      </c>
      <c r="E18" s="57" t="s">
        <v>56</v>
      </c>
    </row>
    <row r="19" spans="1:6" x14ac:dyDescent="0.25">
      <c r="A19" s="57" t="s">
        <v>57</v>
      </c>
      <c r="B19" s="57" t="s">
        <v>54</v>
      </c>
      <c r="C19" s="79">
        <v>322.58999999999997</v>
      </c>
      <c r="D19" s="57" t="s">
        <v>55</v>
      </c>
      <c r="E19" s="57" t="s">
        <v>56</v>
      </c>
    </row>
    <row r="20" spans="1:6" x14ac:dyDescent="0.25">
      <c r="A20" s="57" t="s">
        <v>59</v>
      </c>
      <c r="B20" s="41" t="s">
        <v>72</v>
      </c>
      <c r="C20" s="80">
        <v>442.18</v>
      </c>
      <c r="D20" s="41" t="s">
        <v>73</v>
      </c>
      <c r="E20" s="41" t="s">
        <v>56</v>
      </c>
    </row>
    <row r="21" spans="1:6" x14ac:dyDescent="0.25">
      <c r="A21" s="41" t="s">
        <v>106</v>
      </c>
      <c r="B21" s="41" t="s">
        <v>74</v>
      </c>
      <c r="C21" s="80">
        <v>322.75</v>
      </c>
      <c r="D21" s="41" t="s">
        <v>55</v>
      </c>
      <c r="E21" s="41" t="s">
        <v>56</v>
      </c>
    </row>
    <row r="22" spans="1:6" x14ac:dyDescent="0.25">
      <c r="A22" s="41" t="s">
        <v>105</v>
      </c>
      <c r="B22" s="60"/>
      <c r="C22" s="60"/>
      <c r="D22" s="60"/>
      <c r="E22" s="60"/>
    </row>
    <row r="23" spans="1:6" x14ac:dyDescent="0.25">
      <c r="A23" s="60"/>
      <c r="B23" s="60"/>
      <c r="C23" s="60"/>
      <c r="D23" s="60"/>
      <c r="E23" s="60"/>
    </row>
    <row r="24" spans="1:6" x14ac:dyDescent="0.25">
      <c r="A24" s="60"/>
      <c r="B24" s="60"/>
      <c r="C24" s="60"/>
      <c r="D24" s="60"/>
      <c r="E24" s="60"/>
    </row>
    <row r="25" spans="1:6" x14ac:dyDescent="0.25">
      <c r="A25" s="60"/>
      <c r="B25" s="76" t="s">
        <v>97</v>
      </c>
      <c r="C25" s="72"/>
      <c r="D25" s="72"/>
      <c r="E25" s="72"/>
      <c r="F25" s="53"/>
    </row>
    <row r="26" spans="1:6" ht="30" x14ac:dyDescent="0.25">
      <c r="A26" s="75"/>
      <c r="B26" s="77" t="s">
        <v>22</v>
      </c>
      <c r="C26" s="78" t="s">
        <v>23</v>
      </c>
      <c r="D26" s="78" t="s">
        <v>24</v>
      </c>
      <c r="E26" s="78" t="s">
        <v>25</v>
      </c>
    </row>
    <row r="27" spans="1:6" x14ac:dyDescent="0.25">
      <c r="A27" s="77" t="s">
        <v>21</v>
      </c>
      <c r="B27" s="57" t="s">
        <v>54</v>
      </c>
      <c r="C27" s="79">
        <v>478.74</v>
      </c>
      <c r="D27" s="57" t="s">
        <v>55</v>
      </c>
      <c r="E27" s="57" t="s">
        <v>98</v>
      </c>
    </row>
    <row r="28" spans="1:6" x14ac:dyDescent="0.25">
      <c r="A28" s="73" t="s">
        <v>103</v>
      </c>
      <c r="B28" s="41" t="s">
        <v>118</v>
      </c>
      <c r="C28" s="80">
        <v>421.1</v>
      </c>
      <c r="D28" s="41" t="s">
        <v>120</v>
      </c>
      <c r="E28" s="57" t="s">
        <v>98</v>
      </c>
    </row>
    <row r="29" spans="1:6" ht="14.25" customHeight="1" x14ac:dyDescent="0.25">
      <c r="A29" s="41" t="s">
        <v>116</v>
      </c>
      <c r="B29" s="41" t="s">
        <v>119</v>
      </c>
      <c r="C29" s="80">
        <v>466.95</v>
      </c>
      <c r="D29" s="41" t="s">
        <v>55</v>
      </c>
      <c r="E29" s="57" t="s">
        <v>98</v>
      </c>
    </row>
    <row r="30" spans="1:6" x14ac:dyDescent="0.25">
      <c r="A30" s="85" t="s">
        <v>117</v>
      </c>
    </row>
    <row r="33" spans="1:6" s="63" customFormat="1" ht="15" customHeight="1" x14ac:dyDescent="0.25">
      <c r="A33"/>
      <c r="B33" s="62" t="s">
        <v>82</v>
      </c>
      <c r="C33" s="61"/>
      <c r="D33" s="61"/>
      <c r="E33" s="61"/>
      <c r="F33" s="61"/>
    </row>
    <row r="34" spans="1:6" x14ac:dyDescent="0.25">
      <c r="A34" s="61"/>
      <c r="B34" s="56" t="s">
        <v>22</v>
      </c>
      <c r="C34" s="56" t="s">
        <v>23</v>
      </c>
      <c r="D34" s="56" t="s">
        <v>24</v>
      </c>
      <c r="E34" s="56" t="s">
        <v>25</v>
      </c>
    </row>
    <row r="35" spans="1:6" ht="15" customHeight="1" x14ac:dyDescent="0.25">
      <c r="A35" s="56" t="s">
        <v>21</v>
      </c>
      <c r="B35" s="57" t="s">
        <v>60</v>
      </c>
      <c r="C35" s="79">
        <v>179.14</v>
      </c>
      <c r="D35" s="57" t="s">
        <v>61</v>
      </c>
      <c r="E35" s="57" t="s">
        <v>62</v>
      </c>
    </row>
    <row r="36" spans="1:6" ht="15" customHeight="1" x14ac:dyDescent="0.25">
      <c r="A36" s="57" t="s">
        <v>104</v>
      </c>
      <c r="B36" s="57" t="s">
        <v>64</v>
      </c>
      <c r="C36" s="79">
        <v>256.14</v>
      </c>
      <c r="D36" s="57" t="s">
        <v>65</v>
      </c>
      <c r="E36" s="57" t="s">
        <v>62</v>
      </c>
    </row>
    <row r="37" spans="1:6" x14ac:dyDescent="0.25">
      <c r="A37" s="57" t="s">
        <v>63</v>
      </c>
      <c r="B37" s="41" t="s">
        <v>75</v>
      </c>
      <c r="C37" s="80">
        <v>232.4</v>
      </c>
      <c r="D37" s="41" t="s">
        <v>76</v>
      </c>
      <c r="E37" s="41" t="s">
        <v>77</v>
      </c>
      <c r="F37" s="58"/>
    </row>
    <row r="38" spans="1:6" x14ac:dyDescent="0.25">
      <c r="A38" s="41" t="s">
        <v>141</v>
      </c>
      <c r="B38" s="41" t="s">
        <v>78</v>
      </c>
      <c r="C38" s="81">
        <v>124</v>
      </c>
      <c r="D38" s="41" t="s">
        <v>79</v>
      </c>
      <c r="E38" s="41" t="s">
        <v>77</v>
      </c>
      <c r="F38" s="58"/>
    </row>
    <row r="39" spans="1:6" x14ac:dyDescent="0.25">
      <c r="A39" s="41" t="s">
        <v>80</v>
      </c>
      <c r="B39" s="60"/>
      <c r="C39" s="91"/>
      <c r="D39" s="60"/>
      <c r="E39" s="60"/>
      <c r="F39" s="58"/>
    </row>
    <row r="40" spans="1:6" x14ac:dyDescent="0.25">
      <c r="A40" s="60"/>
      <c r="B40" s="60"/>
      <c r="C40" s="91"/>
      <c r="D40" s="60"/>
      <c r="E40" s="60"/>
      <c r="F40" s="58"/>
    </row>
    <row r="41" spans="1:6" x14ac:dyDescent="0.25">
      <c r="A41" s="60"/>
      <c r="B41" s="60"/>
      <c r="C41" s="91"/>
      <c r="D41" s="60"/>
      <c r="E41" s="60"/>
      <c r="F41" s="58"/>
    </row>
    <row r="42" spans="1:6" s="63" customFormat="1" ht="15" customHeight="1" x14ac:dyDescent="0.25">
      <c r="A42" s="60"/>
      <c r="B42" s="62" t="s">
        <v>126</v>
      </c>
      <c r="C42" s="61"/>
      <c r="D42" s="61"/>
      <c r="E42" s="61"/>
      <c r="F42" s="61"/>
    </row>
    <row r="43" spans="1:6" x14ac:dyDescent="0.25">
      <c r="A43" s="61"/>
      <c r="B43" s="43" t="s">
        <v>22</v>
      </c>
      <c r="C43" s="43" t="s">
        <v>23</v>
      </c>
      <c r="D43" s="43" t="s">
        <v>24</v>
      </c>
      <c r="E43" s="43" t="s">
        <v>25</v>
      </c>
      <c r="F43" s="58"/>
    </row>
    <row r="44" spans="1:6" x14ac:dyDescent="0.25">
      <c r="A44" s="43" t="s">
        <v>21</v>
      </c>
      <c r="B44" s="41" t="s">
        <v>127</v>
      </c>
      <c r="C44" s="80">
        <v>327.58</v>
      </c>
      <c r="D44" s="41" t="s">
        <v>55</v>
      </c>
      <c r="E44" s="41" t="s">
        <v>98</v>
      </c>
      <c r="F44" s="58"/>
    </row>
    <row r="45" spans="1:6" x14ac:dyDescent="0.25">
      <c r="A45" s="41" t="s">
        <v>125</v>
      </c>
      <c r="B45" s="60"/>
      <c r="C45" s="92"/>
      <c r="D45" s="60"/>
      <c r="E45" s="60"/>
      <c r="F45" s="58"/>
    </row>
    <row r="46" spans="1:6" x14ac:dyDescent="0.25">
      <c r="A46" s="60"/>
      <c r="B46" s="60"/>
      <c r="C46" s="60"/>
      <c r="D46" s="60"/>
      <c r="E46" s="60"/>
      <c r="F46" s="58"/>
    </row>
    <row r="47" spans="1:6" x14ac:dyDescent="0.25">
      <c r="A47" s="60"/>
      <c r="B47" s="58"/>
      <c r="C47" s="58"/>
      <c r="D47" s="58"/>
      <c r="E47" s="58"/>
      <c r="F47" s="58"/>
    </row>
    <row r="48" spans="1:6" ht="15" customHeight="1" x14ac:dyDescent="0.25">
      <c r="A48" s="59"/>
      <c r="B48" s="103" t="s">
        <v>100</v>
      </c>
      <c r="C48" s="104"/>
      <c r="D48" s="72"/>
      <c r="E48" s="72"/>
      <c r="F48" s="53"/>
    </row>
    <row r="49" spans="1:6" x14ac:dyDescent="0.25">
      <c r="A49" s="72"/>
      <c r="B49" s="77" t="s">
        <v>22</v>
      </c>
      <c r="C49" s="78" t="s">
        <v>23</v>
      </c>
      <c r="D49" s="78" t="s">
        <v>24</v>
      </c>
      <c r="E49" s="78" t="s">
        <v>25</v>
      </c>
      <c r="F49" s="58"/>
    </row>
    <row r="50" spans="1:6" x14ac:dyDescent="0.25">
      <c r="A50" s="78" t="s">
        <v>21</v>
      </c>
      <c r="B50" s="57" t="s">
        <v>99</v>
      </c>
      <c r="C50" s="79">
        <v>325.25</v>
      </c>
      <c r="D50" s="57" t="s">
        <v>55</v>
      </c>
      <c r="E50" s="57" t="s">
        <v>101</v>
      </c>
      <c r="F50" s="53"/>
    </row>
    <row r="51" spans="1:6" x14ac:dyDescent="0.25">
      <c r="A51" s="57" t="s">
        <v>102</v>
      </c>
      <c r="B51" s="41" t="s">
        <v>110</v>
      </c>
      <c r="C51" s="41" t="s">
        <v>111</v>
      </c>
      <c r="D51" s="41" t="s">
        <v>55</v>
      </c>
      <c r="E51" s="83" t="s">
        <v>112</v>
      </c>
    </row>
    <row r="52" spans="1:6" x14ac:dyDescent="0.25">
      <c r="A52" s="41" t="s">
        <v>138</v>
      </c>
      <c r="B52" s="41" t="s">
        <v>113</v>
      </c>
      <c r="C52" s="41">
        <v>339.56</v>
      </c>
      <c r="D52" s="41" t="s">
        <v>55</v>
      </c>
      <c r="E52" s="84" t="s">
        <v>112</v>
      </c>
    </row>
    <row r="53" spans="1:6" x14ac:dyDescent="0.25">
      <c r="A53" s="41" t="s">
        <v>139</v>
      </c>
      <c r="B53" s="41" t="s">
        <v>114</v>
      </c>
      <c r="C53" s="41" t="s">
        <v>115</v>
      </c>
      <c r="D53" s="41" t="s">
        <v>55</v>
      </c>
      <c r="E53" s="84" t="s">
        <v>112</v>
      </c>
    </row>
    <row r="54" spans="1:6" x14ac:dyDescent="0.25">
      <c r="A54" s="41" t="s">
        <v>140</v>
      </c>
    </row>
    <row r="55" spans="1:6" x14ac:dyDescent="0.25">
      <c r="B55" s="74"/>
      <c r="C55" s="82"/>
      <c r="D55" s="74"/>
      <c r="E55" s="74"/>
      <c r="F55" s="53"/>
    </row>
    <row r="56" spans="1:6" x14ac:dyDescent="0.25">
      <c r="A56" s="74"/>
      <c r="B56" s="74"/>
      <c r="C56" s="82"/>
      <c r="D56" s="74"/>
      <c r="E56" s="74"/>
      <c r="F56" s="53"/>
    </row>
    <row r="57" spans="1:6" x14ac:dyDescent="0.25">
      <c r="A57" s="74"/>
      <c r="B57" s="54" t="s">
        <v>66</v>
      </c>
      <c r="C57" s="53"/>
      <c r="D57" s="53"/>
      <c r="E57" s="53"/>
      <c r="F57" s="53"/>
    </row>
    <row r="58" spans="1:6" x14ac:dyDescent="0.25">
      <c r="A58" s="53"/>
      <c r="B58" s="56" t="s">
        <v>22</v>
      </c>
      <c r="C58" s="56" t="s">
        <v>23</v>
      </c>
      <c r="D58" s="56" t="s">
        <v>24</v>
      </c>
      <c r="E58" s="56" t="s">
        <v>25</v>
      </c>
    </row>
    <row r="59" spans="1:6" x14ac:dyDescent="0.25">
      <c r="A59" s="56" t="s">
        <v>21</v>
      </c>
      <c r="B59" s="57" t="s">
        <v>67</v>
      </c>
      <c r="C59" s="79">
        <v>429.29</v>
      </c>
      <c r="D59" s="57" t="s">
        <v>68</v>
      </c>
      <c r="E59" s="57" t="s">
        <v>69</v>
      </c>
    </row>
    <row r="60" spans="1:6" x14ac:dyDescent="0.25">
      <c r="A60" s="57" t="s">
        <v>134</v>
      </c>
      <c r="B60" s="57" t="s">
        <v>70</v>
      </c>
      <c r="C60" s="79">
        <v>118.6</v>
      </c>
      <c r="D60" s="57" t="s">
        <v>71</v>
      </c>
      <c r="E60" s="57" t="s">
        <v>98</v>
      </c>
    </row>
    <row r="61" spans="1:6" x14ac:dyDescent="0.25">
      <c r="A61" s="57" t="s">
        <v>135</v>
      </c>
      <c r="B61" s="41" t="s">
        <v>81</v>
      </c>
      <c r="C61" s="80">
        <v>290.82</v>
      </c>
      <c r="D61" s="41" t="s">
        <v>68</v>
      </c>
      <c r="E61" s="57" t="s">
        <v>98</v>
      </c>
    </row>
    <row r="62" spans="1:6" x14ac:dyDescent="0.25">
      <c r="A62" s="41" t="s">
        <v>136</v>
      </c>
      <c r="B62" s="41" t="s">
        <v>81</v>
      </c>
      <c r="C62" s="80">
        <v>294.82</v>
      </c>
      <c r="D62" s="41" t="s">
        <v>68</v>
      </c>
      <c r="E62" s="57" t="s">
        <v>98</v>
      </c>
    </row>
    <row r="63" spans="1:6" x14ac:dyDescent="0.25">
      <c r="A63" s="41" t="s">
        <v>137</v>
      </c>
    </row>
    <row r="66" spans="1:6" ht="30" x14ac:dyDescent="0.25">
      <c r="B66" s="54" t="s">
        <v>129</v>
      </c>
      <c r="C66" s="53"/>
      <c r="D66" s="53"/>
      <c r="E66" s="53"/>
      <c r="F66" s="53"/>
    </row>
    <row r="67" spans="1:6" x14ac:dyDescent="0.25">
      <c r="A67" s="53"/>
      <c r="B67" s="43" t="s">
        <v>22</v>
      </c>
      <c r="C67" s="43" t="s">
        <v>23</v>
      </c>
      <c r="D67" s="43" t="s">
        <v>24</v>
      </c>
      <c r="E67" s="43" t="s">
        <v>25</v>
      </c>
    </row>
    <row r="68" spans="1:6" x14ac:dyDescent="0.25">
      <c r="A68" s="43" t="s">
        <v>21</v>
      </c>
      <c r="B68" s="41" t="s">
        <v>142</v>
      </c>
      <c r="C68" s="80">
        <v>89.43</v>
      </c>
      <c r="D68" s="41" t="s">
        <v>128</v>
      </c>
      <c r="E68" s="41" t="s">
        <v>98</v>
      </c>
    </row>
    <row r="69" spans="1:6" x14ac:dyDescent="0.25">
      <c r="A69" s="93" t="s">
        <v>133</v>
      </c>
      <c r="B69" s="41" t="s">
        <v>143</v>
      </c>
      <c r="C69" s="80">
        <v>85.1</v>
      </c>
      <c r="D69" s="41" t="s">
        <v>128</v>
      </c>
      <c r="E69" s="41" t="s">
        <v>98</v>
      </c>
    </row>
    <row r="70" spans="1:6" ht="15" customHeight="1" x14ac:dyDescent="0.25">
      <c r="A70" s="41" t="s">
        <v>130</v>
      </c>
      <c r="B70" s="57" t="s">
        <v>144</v>
      </c>
      <c r="C70" s="81">
        <v>87</v>
      </c>
      <c r="D70" s="41" t="s">
        <v>128</v>
      </c>
      <c r="E70" s="41" t="s">
        <v>98</v>
      </c>
    </row>
    <row r="71" spans="1:6" x14ac:dyDescent="0.25">
      <c r="A71" s="41" t="s">
        <v>131</v>
      </c>
      <c r="B71" s="41" t="s">
        <v>145</v>
      </c>
      <c r="C71" s="80">
        <v>83.47</v>
      </c>
      <c r="D71" s="41" t="s">
        <v>128</v>
      </c>
      <c r="E71" s="41" t="s">
        <v>98</v>
      </c>
    </row>
    <row r="72" spans="1:6" x14ac:dyDescent="0.25">
      <c r="A72" s="41" t="s">
        <v>132</v>
      </c>
    </row>
  </sheetData>
  <mergeCells count="1">
    <mergeCell ref="B48:C4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"/>
  <sheetViews>
    <sheetView workbookViewId="0">
      <selection activeCell="B19" sqref="B19"/>
    </sheetView>
  </sheetViews>
  <sheetFormatPr baseColWidth="10" defaultRowHeight="15" x14ac:dyDescent="0.25"/>
  <cols>
    <col min="2" max="2" width="23.140625" customWidth="1"/>
    <col min="3" max="3" width="14.5703125" customWidth="1"/>
    <col min="4" max="4" width="19.140625" customWidth="1"/>
    <col min="5" max="5" width="17.140625" customWidth="1"/>
  </cols>
  <sheetData>
    <row r="2" spans="2:5" x14ac:dyDescent="0.25">
      <c r="B2" s="42" t="s">
        <v>20</v>
      </c>
    </row>
    <row r="3" spans="2:5" x14ac:dyDescent="0.25">
      <c r="B3" s="43" t="s">
        <v>27</v>
      </c>
      <c r="C3" s="43" t="s">
        <v>22</v>
      </c>
      <c r="D3" s="43" t="s">
        <v>23</v>
      </c>
      <c r="E3" s="43" t="s">
        <v>25</v>
      </c>
    </row>
    <row r="4" spans="2:5" x14ac:dyDescent="0.25">
      <c r="B4" s="40"/>
      <c r="C4" s="40"/>
      <c r="D4" s="41" t="s">
        <v>26</v>
      </c>
      <c r="E4" s="40"/>
    </row>
    <row r="5" spans="2:5" x14ac:dyDescent="0.25">
      <c r="B5" s="40"/>
      <c r="C5" s="40"/>
      <c r="D5" s="40"/>
      <c r="E5" s="40"/>
    </row>
    <row r="6" spans="2:5" x14ac:dyDescent="0.25">
      <c r="B6" s="40"/>
      <c r="C6" s="40"/>
      <c r="D6" s="40"/>
      <c r="E6" s="40"/>
    </row>
    <row r="7" spans="2:5" x14ac:dyDescent="0.25">
      <c r="B7" s="40"/>
      <c r="C7" s="40"/>
      <c r="D7" s="40"/>
      <c r="E7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Dietas</vt:lpstr>
      <vt:lpstr>Viajes</vt:lpstr>
      <vt:lpstr>Gastos repre-proto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DGTIC</dc:creator>
  <cp:lastModifiedBy>NURIAPS</cp:lastModifiedBy>
  <cp:lastPrinted>2019-10-17T07:14:38Z</cp:lastPrinted>
  <dcterms:created xsi:type="dcterms:W3CDTF">2018-12-13T11:35:10Z</dcterms:created>
  <dcterms:modified xsi:type="dcterms:W3CDTF">2020-02-06T08:22:47Z</dcterms:modified>
</cp:coreProperties>
</file>