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0035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AO30" i="1" l="1"/>
  <c r="AO29" i="1"/>
  <c r="AO28" i="1"/>
  <c r="AO27" i="1"/>
  <c r="AO26" i="1"/>
  <c r="AO25" i="1"/>
  <c r="AO24" i="1"/>
  <c r="AO23" i="1"/>
  <c r="AO22" i="1"/>
  <c r="AO21" i="1"/>
  <c r="AO20" i="1"/>
  <c r="AO19" i="1"/>
  <c r="AO16" i="1"/>
  <c r="AO15" i="1"/>
  <c r="AO14" i="1"/>
  <c r="AO13" i="1"/>
  <c r="AO12" i="1"/>
  <c r="AO11" i="1"/>
  <c r="AO10" i="1"/>
  <c r="AO9" i="1"/>
  <c r="AO8" i="1"/>
  <c r="AO7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6" i="1"/>
  <c r="AN15" i="1"/>
  <c r="AN14" i="1"/>
  <c r="AN13" i="1"/>
  <c r="AN12" i="1"/>
  <c r="AN11" i="1"/>
  <c r="AN10" i="1"/>
  <c r="AN9" i="1"/>
  <c r="AN8" i="1"/>
  <c r="AN7" i="1"/>
  <c r="AM22" i="1" l="1"/>
  <c r="AM23" i="1"/>
  <c r="AM24" i="1"/>
  <c r="AM25" i="1"/>
  <c r="AM26" i="1"/>
  <c r="AM27" i="1"/>
  <c r="AM28" i="1"/>
  <c r="AM29" i="1"/>
  <c r="AM30" i="1"/>
  <c r="AM21" i="1"/>
  <c r="AJ22" i="1" l="1"/>
  <c r="AJ23" i="1"/>
  <c r="AJ24" i="1"/>
  <c r="AJ25" i="1"/>
  <c r="AJ26" i="1"/>
  <c r="AJ27" i="1"/>
  <c r="AJ28" i="1"/>
  <c r="AJ29" i="1"/>
  <c r="AJ30" i="1"/>
  <c r="AJ21" i="1"/>
  <c r="AG22" i="1"/>
  <c r="AG23" i="1"/>
  <c r="AG24" i="1"/>
  <c r="AG25" i="1"/>
  <c r="AG26" i="1"/>
  <c r="AG27" i="1"/>
  <c r="AG28" i="1"/>
  <c r="AG29" i="1"/>
  <c r="AG30" i="1"/>
  <c r="AG21" i="1"/>
  <c r="AD21" i="1"/>
  <c r="AD22" i="1"/>
  <c r="AD23" i="1"/>
  <c r="AD24" i="1"/>
  <c r="AD25" i="1"/>
  <c r="AD26" i="1"/>
  <c r="AD28" i="1"/>
  <c r="AD29" i="1"/>
  <c r="AA20" i="1"/>
  <c r="X15" i="1"/>
  <c r="X16" i="1"/>
  <c r="X17" i="1"/>
  <c r="X19" i="1"/>
  <c r="U18" i="1" l="1"/>
  <c r="AD30" i="1"/>
  <c r="AD27" i="1"/>
  <c r="AA17" i="1" l="1"/>
  <c r="AA18" i="1"/>
  <c r="AA19" i="1"/>
  <c r="AA16" i="1"/>
  <c r="AA11" i="1"/>
  <c r="AA12" i="1"/>
  <c r="AA13" i="1"/>
  <c r="AA10" i="1"/>
  <c r="X20" i="1"/>
  <c r="X13" i="1"/>
  <c r="X8" i="1"/>
  <c r="X10" i="1"/>
  <c r="X11" i="1"/>
  <c r="X12" i="1"/>
  <c r="X7" i="1"/>
  <c r="U13" i="1"/>
  <c r="U16" i="1" l="1"/>
  <c r="U8" i="1"/>
  <c r="R8" i="1"/>
  <c r="O8" i="1"/>
  <c r="L8" i="1"/>
  <c r="I8" i="1"/>
  <c r="F8" i="1"/>
  <c r="U19" i="1"/>
  <c r="U20" i="1"/>
  <c r="U10" i="1"/>
  <c r="U11" i="1"/>
  <c r="U12" i="1"/>
  <c r="U15" i="1"/>
  <c r="U7" i="1"/>
  <c r="R15" i="1"/>
  <c r="R10" i="1"/>
  <c r="R11" i="1"/>
  <c r="R12" i="1"/>
  <c r="R13" i="1"/>
  <c r="R16" i="1"/>
  <c r="R19" i="1"/>
  <c r="R20" i="1"/>
  <c r="R7" i="1"/>
  <c r="O9" i="1"/>
  <c r="O10" i="1"/>
  <c r="O11" i="1"/>
  <c r="O12" i="1"/>
  <c r="O13" i="1"/>
  <c r="O14" i="1"/>
  <c r="O16" i="1"/>
  <c r="O19" i="1"/>
  <c r="O20" i="1"/>
  <c r="O7" i="1"/>
  <c r="L20" i="1" l="1"/>
  <c r="L7" i="1"/>
  <c r="L9" i="1"/>
  <c r="L10" i="1"/>
  <c r="L11" i="1"/>
  <c r="L12" i="1"/>
  <c r="L13" i="1"/>
  <c r="L14" i="1"/>
  <c r="L16" i="1"/>
  <c r="L19" i="1"/>
  <c r="I20" i="1"/>
  <c r="I9" i="1"/>
  <c r="I10" i="1"/>
  <c r="I11" i="1"/>
  <c r="I12" i="1"/>
  <c r="I13" i="1"/>
  <c r="I14" i="1"/>
  <c r="I16" i="1"/>
  <c r="I19" i="1"/>
  <c r="I7" i="1"/>
  <c r="F7" i="1"/>
  <c r="F20" i="1" l="1"/>
  <c r="F19" i="1" l="1"/>
  <c r="F9" i="1"/>
  <c r="F10" i="1"/>
  <c r="F11" i="1"/>
  <c r="F12" i="1"/>
  <c r="F13" i="1"/>
  <c r="F14" i="1"/>
  <c r="F16" i="1"/>
</calcChain>
</file>

<file path=xl/sharedStrings.xml><?xml version="1.0" encoding="utf-8"?>
<sst xmlns="http://schemas.openxmlformats.org/spreadsheetml/2006/main" count="459" uniqueCount="204">
  <si>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</si>
  <si>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</si>
  <si>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</si>
  <si>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</si>
  <si>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</si>
  <si>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</si>
  <si>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</si>
  <si>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</si>
  <si>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</si>
  <si>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</si>
  <si>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</si>
  <si>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</si>
  <si>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</si>
  <si>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</si>
  <si>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</si>
  <si>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</si>
  <si>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</si>
  <si>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</si>
  <si>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</si>
  <si>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</si>
  <si>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</si>
  <si>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Agenda 2</t>
  </si>
  <si>
    <t>Agenda 3</t>
  </si>
  <si>
    <t>Lugar y fechas</t>
  </si>
  <si>
    <t>Motivo</t>
  </si>
  <si>
    <t>Coste satisfecho</t>
  </si>
  <si>
    <t>Concepto</t>
  </si>
  <si>
    <t>Adjudicatario</t>
  </si>
  <si>
    <t>Objeto</t>
  </si>
  <si>
    <t>LASTRA VALDÉS, FERNANDO</t>
  </si>
  <si>
    <t>CONSEJERO</t>
  </si>
  <si>
    <t>18.01.511A</t>
  </si>
  <si>
    <t>BÁRZANA DÍAZ, JAIME</t>
  </si>
  <si>
    <t>SECRETARIO GENERAL TÉCNICO</t>
  </si>
  <si>
    <t>PERTIERRA DE LA UZ, JOSÉ Mª</t>
  </si>
  <si>
    <t>18.02.513H</t>
  </si>
  <si>
    <t>CALDEVILLA SUÁREZ, JOSÉ MANUEL</t>
  </si>
  <si>
    <t>D.G. TRANSPORTES</t>
  </si>
  <si>
    <t>18.02.513G</t>
  </si>
  <si>
    <t>D.G. URBANISMO</t>
  </si>
  <si>
    <t>18.04.433B</t>
  </si>
  <si>
    <t>FERNÁNDEZ FANO, BENIGNO</t>
  </si>
  <si>
    <t>VICECONSEJERO</t>
  </si>
  <si>
    <t>18.05.441A</t>
  </si>
  <si>
    <t>D.G. PREVENCIÓN Y CONTROL AMB.</t>
  </si>
  <si>
    <t>MARAÑÓN MAISÓN, Mª ELENA</t>
  </si>
  <si>
    <t>18.05.443D</t>
  </si>
  <si>
    <t>ORVIZ IBÁÑEZ, Mª DE LA PAZ</t>
  </si>
  <si>
    <t>D.G. CALIDAD AMBIENTAL</t>
  </si>
  <si>
    <t>CALVO TEMPRANO, MANUEL</t>
  </si>
  <si>
    <t>D.G. DE BIODIVERSIDAD</t>
  </si>
  <si>
    <t>18.07.443F</t>
  </si>
  <si>
    <t>D.G. INFRAESTRUCTURAS Y TRASP.</t>
  </si>
  <si>
    <t>INDEMNIZACIONES POR RAZÓN DE SERVICIO ABONADAS A ALTOS CARGOS EN EL AÑO 2019</t>
  </si>
  <si>
    <t>GARCIA LORENZO, JOSÉ LUIS</t>
  </si>
  <si>
    <t>JEFE GABINETE</t>
  </si>
  <si>
    <t>FERNÁNDEZ PEREIRO, JUAN JOSE</t>
  </si>
  <si>
    <t>deducción en nómina de abril</t>
  </si>
  <si>
    <t>cobro indebido</t>
  </si>
  <si>
    <t>deducción en nómina de mayo</t>
  </si>
  <si>
    <t>GARCÍA PALOMO, MARÍA ISABEL</t>
  </si>
  <si>
    <t>tramitado nómina octubre</t>
  </si>
  <si>
    <t>TORIBIO GUTIÉRREZ, ALFONSO</t>
  </si>
  <si>
    <t>ALVAREZ LÓPEZ, FRANCISCO JAVIER</t>
  </si>
  <si>
    <t>COFIÑO GONZÁLEZ, JUAN MANUEL</t>
  </si>
  <si>
    <t>10.01.511A</t>
  </si>
  <si>
    <t>DEL VALLE CALDEVILLA, LUISA FERNANDA</t>
  </si>
  <si>
    <t>D.G. DE LA VICEPRESIDENCIA</t>
  </si>
  <si>
    <t>10.02.112H</t>
  </si>
  <si>
    <t xml:space="preserve">GARCÍA GARCÍA, PABLO </t>
  </si>
  <si>
    <t>INFORMACIÓN A FECHA 22 DE ENERO DE 2020</t>
  </si>
  <si>
    <t>ROQUEÑI GUTIÉRREZ, NIEVES</t>
  </si>
  <si>
    <t>VICECONSEJERA M. AMBIENTE Y C.C.</t>
  </si>
  <si>
    <t>D.G. CALIDAD AMBIENTA Y CAMBIO C.</t>
  </si>
  <si>
    <t>DÍAZ LÓPEZ, MARÍA ESTHER</t>
  </si>
  <si>
    <t>D.G. DE INFRAESTRUCTURAS</t>
  </si>
  <si>
    <t>10.03.513H</t>
  </si>
  <si>
    <t>GARCÍA LÓPEZ, JORGE</t>
  </si>
  <si>
    <t>D.G. DE MOVILIDAD Y CONECTIVIDAD</t>
  </si>
  <si>
    <t>D. AGENCIA AST. TRANSP. Y MOVILIDAD</t>
  </si>
  <si>
    <t>D.G. ORDENACIÓN DEL TERRIT. Y URB.</t>
  </si>
  <si>
    <t>10.05.433B</t>
  </si>
  <si>
    <t>10.04.513G</t>
  </si>
  <si>
    <t>10.06.441A</t>
  </si>
  <si>
    <t>Madrid, del 6 al 9 de diciembre de 2019</t>
  </si>
  <si>
    <t>Cumbre del Clima (COP25)</t>
  </si>
  <si>
    <t>Avión</t>
  </si>
  <si>
    <t>Avoris Retail Division, S.L.</t>
  </si>
  <si>
    <t>Madrid, 25 a 29 de noviembre de 2019</t>
  </si>
  <si>
    <t>Comisión Territorial del Consejo Superior Geográfico</t>
  </si>
  <si>
    <t>Hotel Leonardo Madrid City Center</t>
  </si>
  <si>
    <t>AVORIS RETAIL DIVISIÓN SL</t>
  </si>
  <si>
    <t>Reunión D.G. Planeamiento Urbanístico de Madrid</t>
  </si>
  <si>
    <t>Entrega premios Consejo Sup. Colegios Arquitectos de Asturias</t>
  </si>
  <si>
    <t>CONSEJERÍA DE INFRAESTRUCTURAS, MEDIO AMBIENTE Y CAMBIO CLIMÁTICO</t>
  </si>
  <si>
    <t>Santiago de Compostela, 27 y 28 de enero</t>
  </si>
  <si>
    <t>Reunión del Corredor del Atlántico Norte</t>
  </si>
  <si>
    <t>Hotel</t>
  </si>
  <si>
    <t>Viajes Solius</t>
  </si>
  <si>
    <t>Bruselas, 4 a 6 de febrero</t>
  </si>
  <si>
    <t>Asistencia al Consejo de Medio Ambiente de la Unión Europea</t>
  </si>
  <si>
    <t>Agenda 4</t>
  </si>
  <si>
    <t>Madrid, 20 de febrero</t>
  </si>
  <si>
    <t>Asistencia acto presentación del Corredor Atlántico</t>
  </si>
  <si>
    <t>Agenda 5</t>
  </si>
  <si>
    <t>Madrid, 25 y 26 de febrero</t>
  </si>
  <si>
    <t xml:space="preserve">Asistencia acto Nueva Economía Fórum </t>
  </si>
  <si>
    <t>Agenda 6</t>
  </si>
  <si>
    <t>Acompañar a Consejero a reunión del Corredor del Atlántico Norte</t>
  </si>
  <si>
    <t>Acompañar al Consejero al Consejo de Medio Ambiente de la Unión Europea</t>
  </si>
  <si>
    <t>VICECONSEJERO DE MEDIO AMBIENTE: BENIGNO FERNÁNDEZ FANO</t>
  </si>
  <si>
    <t>Cádiz- 19/03/19-20/03/19</t>
  </si>
  <si>
    <t>Visita EDAR con planta de Biogás</t>
  </si>
  <si>
    <t>Vuelo+Hotel</t>
  </si>
  <si>
    <t>El Corte Inglés</t>
  </si>
  <si>
    <t>La Coruña-27/03/19-28/03/19</t>
  </si>
  <si>
    <t>Visita Instalaciones Planta Tratamiento Residuos  SOGAMA</t>
  </si>
  <si>
    <t xml:space="preserve">Hotel </t>
  </si>
  <si>
    <t>Noroeste Globalia</t>
  </si>
  <si>
    <t>Bruselas, del 5 al 11 de enero de 2019</t>
  </si>
  <si>
    <t>Reuniones del grupo de trabajo de medio ambiente del Consejo de Ministros de Medio Ambiente de la Unión Europea.</t>
  </si>
  <si>
    <t>Avión+Hotel</t>
  </si>
  <si>
    <t>Globalia Corporate Travel S.L.U.</t>
  </si>
  <si>
    <t>Bruselas, 29 de enero de 2019</t>
  </si>
  <si>
    <t>Reunión del grupo de trabajo de medio ambiente del Consejo de Ministros de Medio Ambiente de la Unión Europea.</t>
  </si>
  <si>
    <t>Viajes El Corte Inglés S.A.</t>
  </si>
  <si>
    <t>Bruselas, 5 de marzo de 2019</t>
  </si>
  <si>
    <t>Reunión del Consejo de la Unión Europea en configuración del Medio Ambiente</t>
  </si>
  <si>
    <t>Solius Travel</t>
  </si>
  <si>
    <t>Chiclana, 20 de marzo de 2019</t>
  </si>
  <si>
    <t>Visita a la estación depuradora de aguas residuales.</t>
  </si>
  <si>
    <t>La Coruña, 28 de marzo de 2019</t>
  </si>
  <si>
    <t>Visita a la planta de tratamiento de residuos sólidos.</t>
  </si>
  <si>
    <t>Madrid, 30 y 31 de enero</t>
  </si>
  <si>
    <t>Coste de cancelación de billetes por anulación de la reunión del Consejo Nacional del Clima, la reunión de la Comisión de Coordinación de Políticas de Cambio climático y la jornada "Acciones para el tránsito hacia una economía circular"</t>
  </si>
  <si>
    <t>Tren</t>
  </si>
  <si>
    <t>Madrid, 12 de febrero de 2019</t>
  </si>
  <si>
    <t>Jornada sobre asignación gratuita de derechos de emisión-Fase 4</t>
  </si>
  <si>
    <t>Madrid, 20 y 21 de febrero de 2019</t>
  </si>
  <si>
    <t>Día 20 de febrero: Evento sobre "Contaminación del aire y salud". 
Día 21 de febrero: Evento sobre "Estrategia de reducción a largo plazo de las emisiones de gases de efecto invernadero en la Unión Europea".</t>
  </si>
  <si>
    <t>Madrid, 27 y 28 de febrero de 2019</t>
  </si>
  <si>
    <t xml:space="preserve">Día 27 de febrero: reunión del Consejo Rector del FES-CO2.
Día 28 de febrero: reunión de Coordinación de Políticas de Cambio Climático y reunión del Consejo Nacional de Clima. </t>
  </si>
  <si>
    <t>Madrid 22 de enero de 2019</t>
  </si>
  <si>
    <t>Reunión Secretario General de Infraestructuras</t>
  </si>
  <si>
    <t>Madrid 20 de febrero de 2019</t>
  </si>
  <si>
    <t>Mº Fomento. Presentación Corredor Atlántico</t>
  </si>
  <si>
    <t>Madrid 7 de marzo de 2019</t>
  </si>
  <si>
    <t>Mesa Directores Generales de Carreteras</t>
  </si>
  <si>
    <t>Viaje Avión</t>
  </si>
  <si>
    <t>Solius</t>
  </si>
  <si>
    <t>Madrid 14 de marzo de 2019</t>
  </si>
  <si>
    <t>Madrid 26 de marzo de 2019</t>
  </si>
  <si>
    <t>Reunión ADIF</t>
  </si>
  <si>
    <t>Madrid, 4-5 de junio de 2019</t>
  </si>
  <si>
    <t>Bruselas, del 21 al 24 de mayo de 2019</t>
  </si>
  <si>
    <t>Avión + hotel</t>
  </si>
  <si>
    <t>Luxemburgo, del 25 al 27 de junio de 2019</t>
  </si>
  <si>
    <t>Madrid, 30 septiembre y 1 de octubre de 2019</t>
  </si>
  <si>
    <t>Reunión con el presiente de SEPIDES y reunión con el Subdirector General de Evaluación Ambiental del Ministerio para la Transición Ecológica</t>
  </si>
  <si>
    <t>Comida</t>
  </si>
  <si>
    <t>Atenciones protocolarias consejero</t>
  </si>
  <si>
    <t>Taberna Del Arco</t>
  </si>
  <si>
    <t>Balbona Pasteleros</t>
  </si>
  <si>
    <t>Sidrería Narcea</t>
  </si>
  <si>
    <t>Almuerzo protocolario 08/01/2019</t>
  </si>
  <si>
    <t>Representante del Consejo Consultivo y Consejero de Infraestructuras</t>
  </si>
  <si>
    <t>Restaurante Del Arco, S.L</t>
  </si>
  <si>
    <t>Almuerzo protocolario 09/01/2019</t>
  </si>
  <si>
    <t>Gerente de Seresco</t>
  </si>
  <si>
    <t>Almuerzo protocalario 10/01/2019</t>
  </si>
  <si>
    <t>Personal directivo TPA</t>
  </si>
  <si>
    <t>Almuerzo protocalario 14/02/2019</t>
  </si>
  <si>
    <t>Representantes Ayuntamiento de Quirós</t>
  </si>
  <si>
    <t>Almuerzo protocalario 06/03/2019</t>
  </si>
  <si>
    <t>Presidente Autoridad Portuaria Avilés</t>
  </si>
  <si>
    <t>Almuerzo protocalario 21/03/2019</t>
  </si>
  <si>
    <t>Personal Universidad de Oviedo</t>
  </si>
  <si>
    <t>Casa Fermín</t>
  </si>
  <si>
    <t>Atenciones protocolarias viceconsejero</t>
  </si>
  <si>
    <t>Restaurante Del Arco</t>
  </si>
  <si>
    <t>Desplazamiento Vegadeo</t>
  </si>
  <si>
    <t>Inauguración LVI Feria de Muestras de Vegadeo</t>
  </si>
  <si>
    <t>Alcucar Asturias S.L.</t>
  </si>
  <si>
    <t>Comida de trabajo del consejero</t>
  </si>
  <si>
    <t>Agenda 7</t>
  </si>
  <si>
    <t>Agenda 8</t>
  </si>
  <si>
    <t xml:space="preserve">CONSEJERÍA DE INFRAESTRUCTURAS, MEDIO AMBIENTE Y CAMBIO CLIMÁTICO </t>
  </si>
  <si>
    <t xml:space="preserve"> DIRECTORA GENERAL DE CALIDAD AMBIENTAL Y CAMBIO CLIMÁTICO: MARIA DE LA PAZ ORVIZ IBÁÑEZ</t>
  </si>
  <si>
    <t>DIRECTOR GENERAL DE ORDENACIÓN DEL TERRITORIO Y URBANISMO: ALFONSO JOSÉ TORIBIO GUTIÉRREZ</t>
  </si>
  <si>
    <t>Reunión del Consejo de la Unión Europea de Medio Ambiente</t>
  </si>
  <si>
    <t>Visita a la planta de tratamiento de residuos sólidos</t>
  </si>
  <si>
    <t>Reunión del Grupo de Trabajo de Medio Ambiente del Consejo de la Unión Europea</t>
  </si>
  <si>
    <t>Visita a la estación depuradora de aguas residuales</t>
  </si>
  <si>
    <t>GASTOS DE REPRESENTACIÓN Y PROTOCOLARIOS DEL AÑO 2019</t>
  </si>
  <si>
    <t xml:space="preserve"> VIAJES  DEL AÑO 2019</t>
  </si>
  <si>
    <t>CONSEJERO DE INFRAESTRUCTURAS, ORDENACIÓN DEL TERRITORIO Y MEDIO AMBIENTE: FERNANDO LASTRA VALDÉS</t>
  </si>
  <si>
    <t>JEFE DE GABINETE DEL CONSEJERO DE INFRAESTRUCTURAS,ORDENACIÓN DEL TERRITORIO Y MEDIO AMBIENTE: JOSÉ LUIS GARCÍA LORENZO</t>
  </si>
  <si>
    <t>DIRECTOR GENERAL DE INFRAESTRUCTURAS Y TRANSPORTES DE LA CONSEJERÍA DE INFRAESTRUCTURAS, ORDENACIÓN DEL TERRITORIO Y MEDIO AMBIENTE: JOSE MARÍA PERTIERRA DE LA UZ</t>
  </si>
  <si>
    <t>DIRECTORA GENERAL DE PREVENCIÓN Y CONTROL AMBIENTAL DE LA CONSEJERÍA DE INFRAESTRUCTURAS, ORDENACIÓN DEL TERRITORIO Y  MEDIO AMBIENTE: MARIA ELENA MARAÑÓN MAISON</t>
  </si>
  <si>
    <t>DIRECTORA GENERAL DE CALIDAD AMBIENTAL DE LA CONSEJERÍA DE INFRAESTRUCTURAS, ORDENACIÓN DEL TERRITORIO Y MEDIO AMBIENTE: MARIA DE LA PAZ ORVIZ IBÁÑEZ</t>
  </si>
  <si>
    <t xml:space="preserve"> VICECONSEJERO DE MEDIO AMBIENTE: BENIGNO FERNÁNDEZ FANO</t>
  </si>
  <si>
    <t>CONSEJERO DE INFRAESTRUCTURAS, ORDENACIÓN DEL TERRITORIO Y MEDIO AMBIENTE: BENIGNO FERNÁNDEZ FANO</t>
  </si>
  <si>
    <t>DIRECTOR GENERAL DE ORDENACIÓN DEL TERRITORIO Y URBANISMO DE LA CONSEJERÍA DE INFRAESTRUCTURAS, ORDENACIÓN DEL TERRITORIO Y  MEDIO AMBIENTE: JUAN JOSÉ A. FERNÁNDEZ PEREIRO</t>
  </si>
  <si>
    <r>
      <t>Asisitir a la reunión de constitución de la Comisión de Evaluación de las ayudas compensatorias de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para el año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</si>
</sst>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b/>
      <sz val="12"/>
      <color rgb="FF0070C0"/>
      <name val="Calibri"/>
      <family val="2"/>
    </font>
    <font>
      <b/>
      <i/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i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164" fontId="2" fillId="0" borderId="17" xfId="0" applyNumberFormat="1" applyFont="1" applyFill="1" applyBorder="1" applyAlignment="1">
      <alignment horizontal="right"/>
    </xf>
    <xf numFmtId="164" fontId="7" fillId="3" borderId="16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Fill="1" applyBorder="1" applyAlignment="1">
      <alignment horizontal="right"/>
    </xf>
    <xf numFmtId="164" fontId="8" fillId="2" borderId="18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right"/>
    </xf>
    <xf numFmtId="164" fontId="7" fillId="3" borderId="21" xfId="0" applyNumberFormat="1" applyFont="1" applyFill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center"/>
    </xf>
    <xf numFmtId="164" fontId="2" fillId="0" borderId="22" xfId="0" quotePrefix="1" applyNumberFormat="1" applyFont="1" applyFill="1" applyBorder="1" applyAlignment="1">
      <alignment horizontal="right"/>
    </xf>
    <xf numFmtId="164" fontId="7" fillId="3" borderId="21" xfId="0" quotePrefix="1" applyNumberFormat="1" applyFont="1" applyFill="1" applyBorder="1" applyAlignment="1">
      <alignment horizontal="right"/>
    </xf>
    <xf numFmtId="164" fontId="2" fillId="0" borderId="23" xfId="0" applyNumberFormat="1" applyFont="1" applyFill="1" applyBorder="1" applyAlignment="1">
      <alignment horizontal="right"/>
    </xf>
    <xf numFmtId="164" fontId="2" fillId="0" borderId="26" xfId="0" applyNumberFormat="1" applyFont="1" applyFill="1" applyBorder="1" applyAlignment="1">
      <alignment horizontal="right"/>
    </xf>
    <xf numFmtId="164" fontId="7" fillId="3" borderId="25" xfId="0" applyNumberFormat="1" applyFont="1" applyFill="1" applyBorder="1" applyAlignment="1">
      <alignment horizontal="right"/>
    </xf>
    <xf numFmtId="164" fontId="2" fillId="0" borderId="26" xfId="0" applyNumberFormat="1" applyFont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164" fontId="2" fillId="0" borderId="24" xfId="0" applyNumberFormat="1" applyFont="1" applyFill="1" applyBorder="1" applyAlignment="1">
      <alignment horizontal="right"/>
    </xf>
    <xf numFmtId="164" fontId="5" fillId="0" borderId="29" xfId="0" applyNumberFormat="1" applyFont="1" applyBorder="1"/>
    <xf numFmtId="164" fontId="5" fillId="0" borderId="3" xfId="0" applyNumberFormat="1" applyFont="1" applyBorder="1"/>
    <xf numFmtId="0" fontId="1" fillId="0" borderId="31" xfId="0" applyFont="1" applyBorder="1" applyAlignment="1">
      <alignment horizontal="center"/>
    </xf>
    <xf numFmtId="164" fontId="2" fillId="0" borderId="28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10" fillId="0" borderId="0" xfId="0" applyFont="1" applyAlignment="1"/>
    <xf numFmtId="164" fontId="2" fillId="0" borderId="1" xfId="0" applyNumberFormat="1" applyFont="1" applyBorder="1"/>
    <xf numFmtId="164" fontId="2" fillId="0" borderId="28" xfId="0" applyNumberFormat="1" applyFont="1" applyBorder="1"/>
    <xf numFmtId="164" fontId="7" fillId="3" borderId="11" xfId="0" applyNumberFormat="1" applyFont="1" applyFill="1" applyBorder="1"/>
    <xf numFmtId="164" fontId="2" fillId="0" borderId="29" xfId="0" applyNumberFormat="1" applyFont="1" applyBorder="1"/>
    <xf numFmtId="164" fontId="2" fillId="0" borderId="3" xfId="0" applyNumberFormat="1" applyFont="1" applyBorder="1"/>
    <xf numFmtId="14" fontId="11" fillId="0" borderId="0" xfId="0" applyNumberFormat="1" applyFont="1" applyAlignment="1">
      <alignment horizontal="left" vertical="top"/>
    </xf>
    <xf numFmtId="164" fontId="2" fillId="0" borderId="32" xfId="0" applyNumberFormat="1" applyFont="1" applyFill="1" applyBorder="1" applyAlignment="1">
      <alignment horizontal="right"/>
    </xf>
    <xf numFmtId="164" fontId="2" fillId="0" borderId="32" xfId="0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164" fontId="2" fillId="0" borderId="33" xfId="0" applyNumberFormat="1" applyFont="1" applyFill="1" applyBorder="1" applyAlignment="1">
      <alignment horizontal="right"/>
    </xf>
    <xf numFmtId="164" fontId="7" fillId="3" borderId="34" xfId="0" applyNumberFormat="1" applyFont="1" applyFill="1" applyBorder="1" applyAlignment="1">
      <alignment horizontal="right"/>
    </xf>
    <xf numFmtId="164" fontId="12" fillId="0" borderId="32" xfId="0" applyNumberFormat="1" applyFont="1" applyBorder="1" applyAlignment="1">
      <alignment horizontal="right"/>
    </xf>
    <xf numFmtId="164" fontId="2" fillId="5" borderId="17" xfId="0" applyNumberFormat="1" applyFont="1" applyFill="1" applyBorder="1" applyAlignment="1">
      <alignment horizontal="right"/>
    </xf>
    <xf numFmtId="164" fontId="2" fillId="5" borderId="22" xfId="0" quotePrefix="1" applyNumberFormat="1" applyFont="1" applyFill="1" applyBorder="1" applyAlignment="1">
      <alignment horizontal="right"/>
    </xf>
    <xf numFmtId="164" fontId="7" fillId="5" borderId="21" xfId="0" applyNumberFormat="1" applyFont="1" applyFill="1" applyBorder="1" applyAlignment="1">
      <alignment horizontal="right"/>
    </xf>
    <xf numFmtId="164" fontId="7" fillId="5" borderId="16" xfId="0" applyNumberFormat="1" applyFont="1" applyFill="1" applyBorder="1" applyAlignment="1">
      <alignment horizontal="right"/>
    </xf>
    <xf numFmtId="164" fontId="7" fillId="5" borderId="25" xfId="0" applyNumberFormat="1" applyFont="1" applyFill="1" applyBorder="1" applyAlignment="1">
      <alignment horizontal="right"/>
    </xf>
    <xf numFmtId="164" fontId="2" fillId="5" borderId="22" xfId="0" applyNumberFormat="1" applyFont="1" applyFill="1" applyBorder="1" applyAlignment="1">
      <alignment horizontal="right"/>
    </xf>
    <xf numFmtId="164" fontId="2" fillId="5" borderId="20" xfId="0" applyNumberFormat="1" applyFont="1" applyFill="1" applyBorder="1" applyAlignment="1">
      <alignment horizontal="right"/>
    </xf>
    <xf numFmtId="164" fontId="12" fillId="0" borderId="32" xfId="0" applyNumberFormat="1" applyFont="1" applyFill="1" applyBorder="1" applyAlignment="1">
      <alignment horizontal="right"/>
    </xf>
    <xf numFmtId="164" fontId="15" fillId="3" borderId="16" xfId="0" applyNumberFormat="1" applyFont="1" applyFill="1" applyBorder="1" applyAlignment="1">
      <alignment horizontal="right"/>
    </xf>
    <xf numFmtId="164" fontId="13" fillId="0" borderId="0" xfId="0" applyNumberFormat="1" applyFont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2" fontId="0" fillId="0" borderId="0" xfId="0" applyNumberFormat="1"/>
    <xf numFmtId="164" fontId="15" fillId="3" borderId="21" xfId="0" applyNumberFormat="1" applyFont="1" applyFill="1" applyBorder="1" applyAlignment="1">
      <alignment horizontal="right"/>
    </xf>
    <xf numFmtId="164" fontId="16" fillId="0" borderId="22" xfId="0" applyNumberFormat="1" applyFont="1" applyFill="1" applyBorder="1" applyAlignment="1">
      <alignment horizontal="right"/>
    </xf>
    <xf numFmtId="164" fontId="16" fillId="0" borderId="20" xfId="0" applyNumberFormat="1" applyFont="1" applyFill="1" applyBorder="1" applyAlignment="1">
      <alignment horizontal="right"/>
    </xf>
    <xf numFmtId="164" fontId="6" fillId="3" borderId="16" xfId="0" applyNumberFormat="1" applyFont="1" applyFill="1" applyBorder="1" applyAlignment="1">
      <alignment horizontal="right"/>
    </xf>
    <xf numFmtId="164" fontId="2" fillId="0" borderId="10" xfId="0" applyNumberFormat="1" applyFont="1" applyBorder="1"/>
    <xf numFmtId="164" fontId="2" fillId="5" borderId="15" xfId="0" applyNumberFormat="1" applyFont="1" applyFill="1" applyBorder="1" applyAlignment="1">
      <alignment horizontal="right"/>
    </xf>
    <xf numFmtId="164" fontId="7" fillId="5" borderId="37" xfId="0" applyNumberFormat="1" applyFont="1" applyFill="1" applyBorder="1" applyAlignment="1">
      <alignment horizontal="right"/>
    </xf>
    <xf numFmtId="164" fontId="6" fillId="3" borderId="21" xfId="0" applyNumberFormat="1" applyFont="1" applyFill="1" applyBorder="1" applyAlignment="1">
      <alignment horizontal="right"/>
    </xf>
    <xf numFmtId="164" fontId="16" fillId="0" borderId="32" xfId="0" applyNumberFormat="1" applyFont="1" applyFill="1" applyBorder="1" applyAlignment="1">
      <alignment horizontal="right"/>
    </xf>
    <xf numFmtId="164" fontId="16" fillId="0" borderId="33" xfId="0" applyNumberFormat="1" applyFont="1" applyFill="1" applyBorder="1" applyAlignment="1">
      <alignment horizontal="right"/>
    </xf>
    <xf numFmtId="0" fontId="17" fillId="0" borderId="19" xfId="0" applyFont="1" applyBorder="1" applyAlignment="1">
      <alignment horizontal="left" vertical="center" wrapText="1"/>
    </xf>
    <xf numFmtId="164" fontId="2" fillId="6" borderId="17" xfId="0" applyNumberFormat="1" applyFont="1" applyFill="1" applyBorder="1" applyAlignment="1">
      <alignment horizontal="right"/>
    </xf>
    <xf numFmtId="0" fontId="17" fillId="0" borderId="14" xfId="0" applyFont="1" applyBorder="1" applyAlignment="1">
      <alignment horizontal="left" vertical="center"/>
    </xf>
    <xf numFmtId="0" fontId="17" fillId="0" borderId="16" xfId="0" applyFont="1" applyBorder="1" applyAlignment="1">
      <alignment horizontal="center"/>
    </xf>
    <xf numFmtId="0" fontId="17" fillId="0" borderId="21" xfId="0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center"/>
    </xf>
    <xf numFmtId="164" fontId="7" fillId="6" borderId="21" xfId="0" applyNumberFormat="1" applyFont="1" applyFill="1" applyBorder="1" applyAlignment="1">
      <alignment horizontal="right"/>
    </xf>
    <xf numFmtId="164" fontId="7" fillId="5" borderId="21" xfId="0" quotePrefix="1" applyNumberFormat="1" applyFont="1" applyFill="1" applyBorder="1" applyAlignment="1">
      <alignment horizontal="right"/>
    </xf>
    <xf numFmtId="164" fontId="8" fillId="5" borderId="17" xfId="0" applyNumberFormat="1" applyFont="1" applyFill="1" applyBorder="1" applyAlignment="1">
      <alignment horizontal="right"/>
    </xf>
    <xf numFmtId="164" fontId="8" fillId="5" borderId="18" xfId="0" applyNumberFormat="1" applyFont="1" applyFill="1" applyBorder="1" applyAlignment="1">
      <alignment horizontal="right"/>
    </xf>
    <xf numFmtId="164" fontId="9" fillId="5" borderId="18" xfId="0" applyNumberFormat="1" applyFont="1" applyFill="1" applyBorder="1" applyAlignment="1">
      <alignment horizontal="right"/>
    </xf>
    <xf numFmtId="164" fontId="2" fillId="6" borderId="18" xfId="0" applyNumberFormat="1" applyFont="1" applyFill="1" applyBorder="1" applyAlignment="1">
      <alignment horizontal="right"/>
    </xf>
    <xf numFmtId="164" fontId="6" fillId="3" borderId="34" xfId="0" applyNumberFormat="1" applyFont="1" applyFill="1" applyBorder="1" applyAlignment="1">
      <alignment horizontal="right"/>
    </xf>
    <xf numFmtId="164" fontId="6" fillId="3" borderId="21" xfId="0" quotePrefix="1" applyNumberFormat="1" applyFont="1" applyFill="1" applyBorder="1" applyAlignment="1">
      <alignment horizontal="right"/>
    </xf>
    <xf numFmtId="164" fontId="2" fillId="6" borderId="21" xfId="0" applyNumberFormat="1" applyFont="1" applyFill="1" applyBorder="1" applyAlignment="1">
      <alignment horizontal="right"/>
    </xf>
    <xf numFmtId="164" fontId="2" fillId="5" borderId="26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164" fontId="5" fillId="5" borderId="1" xfId="0" applyNumberFormat="1" applyFont="1" applyFill="1" applyBorder="1"/>
    <xf numFmtId="164" fontId="5" fillId="5" borderId="28" xfId="0" applyNumberFormat="1" applyFont="1" applyFill="1" applyBorder="1"/>
    <xf numFmtId="164" fontId="6" fillId="5" borderId="11" xfId="0" applyNumberFormat="1" applyFont="1" applyFill="1" applyBorder="1"/>
    <xf numFmtId="164" fontId="8" fillId="5" borderId="30" xfId="0" applyNumberFormat="1" applyFont="1" applyFill="1" applyBorder="1" applyAlignment="1">
      <alignment horizontal="right"/>
    </xf>
    <xf numFmtId="164" fontId="9" fillId="5" borderId="30" xfId="0" applyNumberFormat="1" applyFont="1" applyFill="1" applyBorder="1" applyAlignment="1">
      <alignment horizontal="right"/>
    </xf>
    <xf numFmtId="164" fontId="2" fillId="5" borderId="32" xfId="0" applyNumberFormat="1" applyFont="1" applyFill="1" applyBorder="1" applyAlignment="1">
      <alignment horizontal="right"/>
    </xf>
    <xf numFmtId="164" fontId="2" fillId="5" borderId="33" xfId="0" applyNumberFormat="1" applyFont="1" applyFill="1" applyBorder="1" applyAlignment="1">
      <alignment horizontal="right"/>
    </xf>
    <xf numFmtId="164" fontId="7" fillId="5" borderId="34" xfId="0" applyNumberFormat="1" applyFont="1" applyFill="1" applyBorder="1" applyAlignment="1">
      <alignment horizontal="right"/>
    </xf>
    <xf numFmtId="0" fontId="20" fillId="0" borderId="43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45" xfId="0" applyFont="1" applyFill="1" applyBorder="1" applyAlignment="1">
      <alignment horizontal="center"/>
    </xf>
    <xf numFmtId="0" fontId="20" fillId="0" borderId="3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31" xfId="0" applyFont="1" applyBorder="1" applyAlignment="1">
      <alignment vertical="center" wrapText="1"/>
    </xf>
    <xf numFmtId="0" fontId="0" fillId="0" borderId="41" xfId="0" applyFont="1" applyBorder="1" applyAlignment="1">
      <alignment horizontal="left"/>
    </xf>
    <xf numFmtId="43" fontId="23" fillId="0" borderId="42" xfId="1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6" fontId="20" fillId="0" borderId="31" xfId="0" applyNumberFormat="1" applyFont="1" applyBorder="1" applyAlignment="1">
      <alignment horizontal="center"/>
    </xf>
    <xf numFmtId="0" fontId="20" fillId="6" borderId="43" xfId="0" applyFont="1" applyFill="1" applyBorder="1"/>
    <xf numFmtId="0" fontId="20" fillId="6" borderId="31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Border="1"/>
    <xf numFmtId="0" fontId="19" fillId="0" borderId="0" xfId="0" applyFont="1" applyFill="1" applyBorder="1" applyAlignment="1"/>
    <xf numFmtId="0" fontId="24" fillId="0" borderId="0" xfId="0" applyFont="1" applyFill="1" applyBorder="1" applyAlignment="1"/>
    <xf numFmtId="8" fontId="20" fillId="0" borderId="0" xfId="0" applyNumberFormat="1" applyFont="1" applyBorder="1" applyAlignment="1">
      <alignment horizontal="center"/>
    </xf>
    <xf numFmtId="0" fontId="20" fillId="0" borderId="49" xfId="0" applyFont="1" applyBorder="1"/>
    <xf numFmtId="0" fontId="20" fillId="0" borderId="49" xfId="0" applyFont="1" applyBorder="1" applyAlignment="1">
      <alignment horizontal="center"/>
    </xf>
    <xf numFmtId="0" fontId="20" fillId="0" borderId="49" xfId="0" applyFont="1" applyBorder="1" applyAlignment="1">
      <alignment horizontal="left"/>
    </xf>
    <xf numFmtId="8" fontId="20" fillId="0" borderId="49" xfId="0" applyNumberFormat="1" applyFont="1" applyBorder="1" applyAlignment="1">
      <alignment horizontal="center"/>
    </xf>
    <xf numFmtId="0" fontId="0" fillId="0" borderId="49" xfId="0" applyBorder="1"/>
    <xf numFmtId="0" fontId="1" fillId="0" borderId="49" xfId="0" applyFont="1" applyBorder="1" applyAlignment="1">
      <alignment horizontal="center"/>
    </xf>
    <xf numFmtId="164" fontId="20" fillId="0" borderId="49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31" xfId="1" applyNumberFormat="1" applyFont="1" applyBorder="1" applyAlignment="1">
      <alignment horizontal="center" vertical="center" wrapText="1"/>
    </xf>
    <xf numFmtId="164" fontId="20" fillId="0" borderId="31" xfId="0" applyNumberFormat="1" applyFont="1" applyBorder="1" applyAlignment="1">
      <alignment horizontal="center"/>
    </xf>
    <xf numFmtId="0" fontId="19" fillId="3" borderId="52" xfId="0" applyFont="1" applyFill="1" applyBorder="1" applyAlignment="1"/>
    <xf numFmtId="0" fontId="20" fillId="0" borderId="49" xfId="0" applyFont="1" applyBorder="1" applyAlignment="1">
      <alignment horizontal="center" wrapText="1"/>
    </xf>
    <xf numFmtId="164" fontId="13" fillId="0" borderId="35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36" xfId="0" applyNumberFormat="1" applyFont="1" applyFill="1" applyBorder="1" applyAlignment="1">
      <alignment horizontal="center"/>
    </xf>
    <xf numFmtId="164" fontId="14" fillId="0" borderId="1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47" xfId="0" applyFont="1" applyFill="1" applyBorder="1" applyAlignment="1">
      <alignment horizontal="center"/>
    </xf>
    <xf numFmtId="0" fontId="19" fillId="3" borderId="41" xfId="0" applyFont="1" applyFill="1" applyBorder="1" applyAlignment="1">
      <alignment horizontal="center"/>
    </xf>
    <xf numFmtId="0" fontId="19" fillId="3" borderId="42" xfId="0" applyFont="1" applyFill="1" applyBorder="1" applyAlignment="1">
      <alignment horizontal="center"/>
    </xf>
    <xf numFmtId="0" fontId="19" fillId="3" borderId="43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center" wrapText="1"/>
    </xf>
    <xf numFmtId="0" fontId="19" fillId="3" borderId="51" xfId="0" applyFont="1" applyFill="1" applyBorder="1" applyAlignment="1">
      <alignment horizontal="center" wrapText="1"/>
    </xf>
    <xf numFmtId="0" fontId="19" fillId="3" borderId="52" xfId="0" applyFont="1" applyFill="1" applyBorder="1" applyAlignment="1">
      <alignment horizontal="center" wrapText="1"/>
    </xf>
    <xf numFmtId="0" fontId="19" fillId="3" borderId="50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/>
    </xf>
    <xf numFmtId="0" fontId="24" fillId="4" borderId="42" xfId="0" applyFont="1" applyFill="1" applyBorder="1" applyAlignment="1">
      <alignment horizontal="center"/>
    </xf>
    <xf numFmtId="0" fontId="24" fillId="4" borderId="43" xfId="0" applyFont="1" applyFill="1" applyBorder="1" applyAlignment="1">
      <alignment horizontal="center"/>
    </xf>
    <xf numFmtId="0" fontId="24" fillId="7" borderId="31" xfId="0" applyFont="1" applyFill="1" applyBorder="1" applyAlignment="1">
      <alignment horizontal="center"/>
    </xf>
    <xf numFmtId="0" fontId="19" fillId="3" borderId="53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50" xfId="0" applyFont="1" applyFill="1" applyBorder="1" applyAlignment="1">
      <alignment horizontal="center"/>
    </xf>
    <xf numFmtId="0" fontId="19" fillId="3" borderId="51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49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25" fillId="0" borderId="31" xfId="0" applyFont="1" applyBorder="1" applyAlignment="1">
      <alignment horizontal="center"/>
    </xf>
    <xf numFmtId="164" fontId="25" fillId="0" borderId="43" xfId="0" applyNumberFormat="1" applyFont="1" applyBorder="1" applyAlignment="1">
      <alignment horizontal="center"/>
    </xf>
    <xf numFmtId="0" fontId="25" fillId="0" borderId="31" xfId="0" applyFont="1" applyBorder="1"/>
    <xf numFmtId="0" fontId="25" fillId="0" borderId="31" xfId="0" applyFont="1" applyBorder="1" applyAlignment="1">
      <alignment horizontal="center" wrapText="1"/>
    </xf>
    <xf numFmtId="0" fontId="25" fillId="0" borderId="49" xfId="0" applyFont="1" applyBorder="1" applyAlignment="1">
      <alignment horizontal="center"/>
    </xf>
    <xf numFmtId="6" fontId="25" fillId="0" borderId="49" xfId="0" applyNumberFormat="1" applyFont="1" applyBorder="1" applyAlignment="1">
      <alignment horizontal="center"/>
    </xf>
    <xf numFmtId="8" fontId="25" fillId="0" borderId="49" xfId="0" applyNumberFormat="1" applyFont="1" applyBorder="1" applyAlignment="1">
      <alignment horizontal="center"/>
    </xf>
    <xf numFmtId="164" fontId="25" fillId="0" borderId="31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justify"/>
    </xf>
    <xf numFmtId="164" fontId="26" fillId="0" borderId="31" xfId="0" applyNumberFormat="1" applyFont="1" applyFill="1" applyBorder="1" applyAlignment="1">
      <alignment horizontal="center"/>
    </xf>
    <xf numFmtId="0" fontId="26" fillId="0" borderId="31" xfId="0" applyFont="1" applyFill="1" applyBorder="1" applyAlignment="1">
      <alignment horizontal="center" vertical="justify"/>
    </xf>
    <xf numFmtId="164" fontId="25" fillId="0" borderId="40" xfId="0" applyNumberFormat="1" applyFont="1" applyBorder="1" applyAlignment="1">
      <alignment horizontal="center"/>
    </xf>
    <xf numFmtId="0" fontId="25" fillId="0" borderId="46" xfId="0" applyFont="1" applyBorder="1" applyAlignment="1">
      <alignment horizontal="center" vertical="justify"/>
    </xf>
    <xf numFmtId="0" fontId="25" fillId="6" borderId="31" xfId="0" applyFont="1" applyFill="1" applyBorder="1" applyAlignment="1">
      <alignment horizontal="center"/>
    </xf>
    <xf numFmtId="0" fontId="25" fillId="0" borderId="31" xfId="0" applyFont="1" applyBorder="1" applyAlignment="1">
      <alignment horizontal="center" vertical="justify"/>
    </xf>
    <xf numFmtId="0" fontId="25" fillId="0" borderId="48" xfId="0" applyFont="1" applyBorder="1" applyAlignment="1">
      <alignment horizontal="center"/>
    </xf>
    <xf numFmtId="0" fontId="25" fillId="0" borderId="45" xfId="0" applyFont="1" applyBorder="1" applyAlignment="1">
      <alignment horizontal="center" wrapText="1"/>
    </xf>
    <xf numFmtId="164" fontId="25" fillId="0" borderId="48" xfId="0" applyNumberFormat="1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25" fillId="0" borderId="45" xfId="0" applyFont="1" applyBorder="1" applyAlignment="1">
      <alignment horizontal="center" vertical="justify"/>
    </xf>
    <xf numFmtId="0" fontId="25" fillId="0" borderId="31" xfId="0" applyFont="1" applyBorder="1" applyAlignment="1">
      <alignment horizontal="center" vertical="center" wrapText="1"/>
    </xf>
    <xf numFmtId="164" fontId="25" fillId="0" borderId="31" xfId="0" applyNumberFormat="1" applyFont="1" applyBorder="1" applyAlignment="1">
      <alignment horizontal="center"/>
    </xf>
    <xf numFmtId="0" fontId="26" fillId="0" borderId="31" xfId="0" applyFont="1" applyBorder="1" applyAlignment="1">
      <alignment horizontal="center" wrapText="1"/>
    </xf>
    <xf numFmtId="0" fontId="25" fillId="0" borderId="31" xfId="0" applyFont="1" applyBorder="1" applyAlignment="1">
      <alignment horizontal="justify" vertical="center" wrapText="1"/>
    </xf>
    <xf numFmtId="0" fontId="25" fillId="0" borderId="31" xfId="0" applyFont="1" applyBorder="1" applyAlignment="1">
      <alignment horizontal="justify" vertical="justify" wrapText="1"/>
    </xf>
    <xf numFmtId="0" fontId="25" fillId="0" borderId="31" xfId="0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wrapText="1"/>
    </xf>
    <xf numFmtId="0" fontId="25" fillId="0" borderId="31" xfId="0" applyFont="1" applyBorder="1" applyAlignment="1">
      <alignment horizontal="left"/>
    </xf>
    <xf numFmtId="0" fontId="25" fillId="0" borderId="31" xfId="0" applyFont="1" applyBorder="1" applyAlignment="1">
      <alignment horizontal="left" wrapText="1"/>
    </xf>
    <xf numFmtId="0" fontId="25" fillId="0" borderId="31" xfId="0" applyFont="1" applyBorder="1" applyAlignment="1">
      <alignment horizontal="center" vertical="justify" wrapText="1"/>
    </xf>
    <xf numFmtId="0" fontId="25" fillId="0" borderId="31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 wrapText="1"/>
    </xf>
    <xf numFmtId="164" fontId="0" fillId="0" borderId="49" xfId="0" applyNumberFormat="1" applyFont="1" applyBorder="1" applyAlignment="1">
      <alignment horizontal="center" vertical="center"/>
    </xf>
    <xf numFmtId="0" fontId="0" fillId="0" borderId="31" xfId="0" applyFont="1" applyBorder="1"/>
    <xf numFmtId="0" fontId="0" fillId="0" borderId="31" xfId="0" applyFont="1" applyBorder="1" applyAlignment="1">
      <alignment horizontal="center"/>
    </xf>
    <xf numFmtId="8" fontId="25" fillId="0" borderId="31" xfId="0" applyNumberFormat="1" applyFont="1" applyBorder="1" applyAlignment="1">
      <alignment horizontal="center"/>
    </xf>
    <xf numFmtId="0" fontId="0" fillId="0" borderId="31" xfId="0" applyFont="1" applyBorder="1" applyAlignment="1">
      <alignment horizontal="center" wrapText="1"/>
    </xf>
    <xf numFmtId="164" fontId="0" fillId="0" borderId="31" xfId="0" applyNumberFormat="1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0" fontId="0" fillId="0" borderId="45" xfId="0" applyFont="1" applyBorder="1" applyAlignment="1">
      <alignment horizontal="center" wrapText="1"/>
    </xf>
    <xf numFmtId="0" fontId="0" fillId="8" borderId="31" xfId="0" applyFill="1" applyBorder="1" applyAlignment="1">
      <alignment horizontal="center"/>
    </xf>
    <xf numFmtId="0" fontId="20" fillId="8" borderId="31" xfId="0" applyFont="1" applyFill="1" applyBorder="1" applyAlignment="1">
      <alignment horizontal="center"/>
    </xf>
    <xf numFmtId="0" fontId="20" fillId="8" borderId="43" xfId="0" applyFont="1" applyFill="1" applyBorder="1" applyAlignment="1">
      <alignment horizontal="center" wrapText="1"/>
    </xf>
    <xf numFmtId="0" fontId="20" fillId="8" borderId="43" xfId="0" applyFont="1" applyFill="1" applyBorder="1" applyAlignment="1">
      <alignment horizontal="center"/>
    </xf>
    <xf numFmtId="0" fontId="19" fillId="8" borderId="44" xfId="0" applyFont="1" applyFill="1" applyBorder="1" applyAlignment="1">
      <alignment horizontal="center"/>
    </xf>
    <xf numFmtId="0" fontId="20" fillId="8" borderId="41" xfId="0" applyFont="1" applyFill="1" applyBorder="1" applyAlignment="1">
      <alignment horizontal="center"/>
    </xf>
    <xf numFmtId="0" fontId="20" fillId="8" borderId="42" xfId="0" applyFont="1" applyFill="1" applyBorder="1" applyAlignment="1">
      <alignment horizontal="center"/>
    </xf>
    <xf numFmtId="0" fontId="20" fillId="8" borderId="42" xfId="0" applyFont="1" applyFill="1" applyBorder="1" applyAlignment="1">
      <alignment horizontal="center" wrapText="1"/>
    </xf>
    <xf numFmtId="0" fontId="20" fillId="8" borderId="56" xfId="0" applyFont="1" applyFill="1" applyBorder="1" applyAlignment="1">
      <alignment horizontal="center" wrapText="1"/>
    </xf>
    <xf numFmtId="0" fontId="20" fillId="8" borderId="45" xfId="0" applyFont="1" applyFill="1" applyBorder="1" applyAlignment="1">
      <alignment horizontal="center"/>
    </xf>
    <xf numFmtId="0" fontId="20" fillId="8" borderId="31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/>
    </xf>
    <xf numFmtId="0" fontId="1" fillId="8" borderId="49" xfId="0" applyFont="1" applyFill="1" applyBorder="1" applyAlignment="1">
      <alignment horizontal="center" vertical="center"/>
    </xf>
    <xf numFmtId="0" fontId="20" fillId="8" borderId="31" xfId="0" applyFont="1" applyFill="1" applyBorder="1" applyAlignment="1">
      <alignment horizontal="center" wrapText="1"/>
    </xf>
    <xf numFmtId="0" fontId="1" fillId="8" borderId="31" xfId="0" applyFont="1" applyFill="1" applyBorder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31" xfId="0" applyFont="1" applyFill="1" applyBorder="1" applyAlignment="1">
      <alignment horizontal="center"/>
    </xf>
    <xf numFmtId="0" fontId="20" fillId="8" borderId="4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99FF"/>
      <color rgb="FF9999FF"/>
      <color rgb="FF99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abSelected="1" zoomScale="90" zoomScaleNormal="90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1" width="88.42578125" customWidth="1"/>
    <col min="2" max="2" width="33.140625" style="97" customWidth="1"/>
  </cols>
  <sheetData>
    <row r="1" spans="1:43" ht="15.75" x14ac:dyDescent="0.25">
      <c r="A1" s="50" t="s">
        <v>70</v>
      </c>
      <c r="B1" s="87"/>
      <c r="C1" s="44"/>
      <c r="D1" s="44"/>
      <c r="E1" s="44"/>
      <c r="F1" s="44"/>
      <c r="G1" s="4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75" x14ac:dyDescent="0.25">
      <c r="A2" s="2" t="s">
        <v>53</v>
      </c>
      <c r="B2" s="8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  <c r="AQ2" s="3"/>
    </row>
    <row r="3" spans="1:43" ht="15.75" x14ac:dyDescent="0.25">
      <c r="A3" s="44" t="s">
        <v>94</v>
      </c>
      <c r="B3" s="87"/>
      <c r="C3" s="44"/>
      <c r="D3" s="4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3"/>
      <c r="AN3" s="3"/>
      <c r="AO3" s="3"/>
      <c r="AP3" s="3"/>
      <c r="AQ3" s="3"/>
    </row>
    <row r="4" spans="1:43" ht="15.75" thickBot="1" x14ac:dyDescent="0.3">
      <c r="A4" s="4"/>
      <c r="B4" s="8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16.5" thickTop="1" thickBot="1" x14ac:dyDescent="0.3">
      <c r="A5" s="6" t="s">
        <v>0</v>
      </c>
      <c r="B5" s="90" t="s">
        <v>1</v>
      </c>
      <c r="C5" s="7" t="s">
        <v>2</v>
      </c>
      <c r="D5" s="170" t="s">
        <v>3</v>
      </c>
      <c r="E5" s="164"/>
      <c r="F5" s="8"/>
      <c r="G5" s="163" t="s">
        <v>4</v>
      </c>
      <c r="H5" s="164"/>
      <c r="I5" s="8"/>
      <c r="J5" s="163" t="s">
        <v>5</v>
      </c>
      <c r="K5" s="164"/>
      <c r="L5" s="8"/>
      <c r="M5" s="163" t="s">
        <v>6</v>
      </c>
      <c r="N5" s="164"/>
      <c r="O5" s="8"/>
      <c r="P5" s="163" t="s">
        <v>7</v>
      </c>
      <c r="Q5" s="164"/>
      <c r="R5" s="8"/>
      <c r="S5" s="163" t="s">
        <v>8</v>
      </c>
      <c r="T5" s="164"/>
      <c r="U5" s="8"/>
      <c r="V5" s="163" t="s">
        <v>9</v>
      </c>
      <c r="W5" s="164"/>
      <c r="X5" s="8"/>
      <c r="Y5" s="163" t="s">
        <v>10</v>
      </c>
      <c r="Z5" s="164"/>
      <c r="AA5" s="8"/>
      <c r="AB5" s="163" t="s">
        <v>11</v>
      </c>
      <c r="AC5" s="164"/>
      <c r="AD5" s="8"/>
      <c r="AE5" s="163" t="s">
        <v>12</v>
      </c>
      <c r="AF5" s="164"/>
      <c r="AG5" s="8"/>
      <c r="AH5" s="163" t="s">
        <v>13</v>
      </c>
      <c r="AI5" s="164"/>
      <c r="AJ5" s="8"/>
      <c r="AK5" s="163" t="s">
        <v>14</v>
      </c>
      <c r="AL5" s="164"/>
      <c r="AM5" s="8"/>
      <c r="AN5" s="167" t="s">
        <v>15</v>
      </c>
      <c r="AO5" s="168"/>
      <c r="AP5" s="168"/>
      <c r="AQ5" s="169"/>
    </row>
    <row r="6" spans="1:43" ht="53.25" thickTop="1" thickBot="1" x14ac:dyDescent="0.3">
      <c r="A6" s="9"/>
      <c r="B6" s="91"/>
      <c r="C6" s="10"/>
      <c r="D6" s="11" t="s">
        <v>16</v>
      </c>
      <c r="E6" s="12" t="s">
        <v>17</v>
      </c>
      <c r="F6" s="13" t="s">
        <v>18</v>
      </c>
      <c r="G6" s="12" t="s">
        <v>16</v>
      </c>
      <c r="H6" s="12" t="s">
        <v>17</v>
      </c>
      <c r="I6" s="13" t="s">
        <v>18</v>
      </c>
      <c r="J6" s="12" t="s">
        <v>16</v>
      </c>
      <c r="K6" s="12" t="s">
        <v>17</v>
      </c>
      <c r="L6" s="13" t="s">
        <v>18</v>
      </c>
      <c r="M6" s="12" t="s">
        <v>16</v>
      </c>
      <c r="N6" s="12" t="s">
        <v>17</v>
      </c>
      <c r="O6" s="13" t="s">
        <v>18</v>
      </c>
      <c r="P6" s="12" t="s">
        <v>16</v>
      </c>
      <c r="Q6" s="12" t="s">
        <v>17</v>
      </c>
      <c r="R6" s="13" t="s">
        <v>18</v>
      </c>
      <c r="S6" s="12" t="s">
        <v>16</v>
      </c>
      <c r="T6" s="12" t="s">
        <v>17</v>
      </c>
      <c r="U6" s="13" t="s">
        <v>18</v>
      </c>
      <c r="V6" s="12" t="s">
        <v>16</v>
      </c>
      <c r="W6" s="12" t="s">
        <v>17</v>
      </c>
      <c r="X6" s="13" t="s">
        <v>18</v>
      </c>
      <c r="Y6" s="12" t="s">
        <v>16</v>
      </c>
      <c r="Z6" s="12" t="s">
        <v>17</v>
      </c>
      <c r="AA6" s="13" t="s">
        <v>18</v>
      </c>
      <c r="AB6" s="12" t="s">
        <v>16</v>
      </c>
      <c r="AC6" s="12" t="s">
        <v>17</v>
      </c>
      <c r="AD6" s="13" t="s">
        <v>18</v>
      </c>
      <c r="AE6" s="12" t="s">
        <v>16</v>
      </c>
      <c r="AF6" s="12" t="s">
        <v>17</v>
      </c>
      <c r="AG6" s="13" t="s">
        <v>18</v>
      </c>
      <c r="AH6" s="12" t="s">
        <v>16</v>
      </c>
      <c r="AI6" s="12" t="s">
        <v>17</v>
      </c>
      <c r="AJ6" s="13" t="s">
        <v>18</v>
      </c>
      <c r="AK6" s="12" t="s">
        <v>16</v>
      </c>
      <c r="AL6" s="12" t="s">
        <v>17</v>
      </c>
      <c r="AM6" s="13" t="s">
        <v>18</v>
      </c>
      <c r="AN6" s="14" t="s">
        <v>16</v>
      </c>
      <c r="AO6" s="14" t="s">
        <v>17</v>
      </c>
      <c r="AP6" s="14" t="s">
        <v>19</v>
      </c>
      <c r="AQ6" s="15"/>
    </row>
    <row r="7" spans="1:43" ht="16.5" thickTop="1" thickBot="1" x14ac:dyDescent="0.3">
      <c r="A7" s="67" t="s">
        <v>54</v>
      </c>
      <c r="B7" s="92" t="s">
        <v>55</v>
      </c>
      <c r="C7" s="16" t="s">
        <v>31</v>
      </c>
      <c r="D7" s="17">
        <v>37.18</v>
      </c>
      <c r="E7" s="17">
        <v>6</v>
      </c>
      <c r="F7" s="26">
        <f t="shared" ref="F7:F20" si="0">D7+E7</f>
        <v>43.18</v>
      </c>
      <c r="G7" s="19">
        <v>0</v>
      </c>
      <c r="H7" s="20">
        <v>0</v>
      </c>
      <c r="I7" s="18">
        <f>G7+H7</f>
        <v>0</v>
      </c>
      <c r="J7" s="19">
        <v>92.97</v>
      </c>
      <c r="K7" s="20">
        <v>124.18</v>
      </c>
      <c r="L7" s="35">
        <f t="shared" ref="L7:L20" si="1">J7+K7</f>
        <v>217.15</v>
      </c>
      <c r="M7" s="17">
        <v>0</v>
      </c>
      <c r="N7" s="21">
        <v>0</v>
      </c>
      <c r="O7" s="18">
        <f>M7+N7</f>
        <v>0</v>
      </c>
      <c r="P7" s="17">
        <v>0</v>
      </c>
      <c r="Q7" s="21">
        <v>0</v>
      </c>
      <c r="R7" s="18">
        <f>P7+Q7</f>
        <v>0</v>
      </c>
      <c r="S7" s="17">
        <v>0</v>
      </c>
      <c r="T7" s="21">
        <v>0</v>
      </c>
      <c r="U7" s="18">
        <f>S7+T7</f>
        <v>0</v>
      </c>
      <c r="V7" s="17">
        <v>0</v>
      </c>
      <c r="W7" s="21">
        <v>0</v>
      </c>
      <c r="X7" s="18">
        <f>V7+W7</f>
        <v>0</v>
      </c>
      <c r="Y7" s="57"/>
      <c r="Z7" s="77"/>
      <c r="AA7" s="60"/>
      <c r="AB7" s="57"/>
      <c r="AC7" s="77"/>
      <c r="AD7" s="60"/>
      <c r="AE7" s="57"/>
      <c r="AF7" s="77"/>
      <c r="AG7" s="60"/>
      <c r="AH7" s="57"/>
      <c r="AI7" s="77"/>
      <c r="AJ7" s="60"/>
      <c r="AK7" s="57"/>
      <c r="AL7" s="77"/>
      <c r="AM7" s="60"/>
      <c r="AN7" s="60">
        <f>D7+G7+J7+M7+P7+S7+V7+Y7+AB7+AE7+AH7+AK7</f>
        <v>130.15</v>
      </c>
      <c r="AO7" s="104">
        <f>E7+H7+K7+N7+Q7+T7+W7+Z7+AC7+AF7+AI7+AL7</f>
        <v>130.18</v>
      </c>
      <c r="AP7" s="104"/>
      <c r="AQ7" s="105"/>
    </row>
    <row r="8" spans="1:43" ht="16.5" thickTop="1" thickBot="1" x14ac:dyDescent="0.3">
      <c r="A8" s="67" t="s">
        <v>60</v>
      </c>
      <c r="B8" s="92" t="s">
        <v>55</v>
      </c>
      <c r="C8" s="16" t="s">
        <v>31</v>
      </c>
      <c r="D8" s="17">
        <v>0</v>
      </c>
      <c r="E8" s="17">
        <v>0</v>
      </c>
      <c r="F8" s="26">
        <f t="shared" si="0"/>
        <v>0</v>
      </c>
      <c r="G8" s="19">
        <v>0</v>
      </c>
      <c r="H8" s="20">
        <v>0</v>
      </c>
      <c r="I8" s="18">
        <f>G8+H8</f>
        <v>0</v>
      </c>
      <c r="J8" s="19">
        <v>0</v>
      </c>
      <c r="K8" s="20">
        <v>0</v>
      </c>
      <c r="L8" s="35">
        <f t="shared" si="1"/>
        <v>0</v>
      </c>
      <c r="M8" s="17">
        <v>0</v>
      </c>
      <c r="N8" s="21">
        <v>0</v>
      </c>
      <c r="O8" s="18">
        <f>M8+N8</f>
        <v>0</v>
      </c>
      <c r="P8" s="17">
        <v>0</v>
      </c>
      <c r="Q8" s="17">
        <v>0</v>
      </c>
      <c r="R8" s="18">
        <f>P8+Q8</f>
        <v>0</v>
      </c>
      <c r="S8" s="17">
        <v>18.59</v>
      </c>
      <c r="T8" s="17">
        <v>0</v>
      </c>
      <c r="U8" s="18">
        <f>S8+T8</f>
        <v>18.59</v>
      </c>
      <c r="V8" s="17">
        <v>0</v>
      </c>
      <c r="W8" s="17">
        <v>0</v>
      </c>
      <c r="X8" s="18">
        <f>V8+W8</f>
        <v>0</v>
      </c>
      <c r="Y8" s="57"/>
      <c r="Z8" s="57"/>
      <c r="AA8" s="57"/>
      <c r="AB8" s="57"/>
      <c r="AC8" s="57"/>
      <c r="AD8" s="57"/>
      <c r="AE8" s="57"/>
      <c r="AF8" s="57"/>
      <c r="AG8" s="60"/>
      <c r="AH8" s="60"/>
      <c r="AI8" s="57"/>
      <c r="AJ8" s="78"/>
      <c r="AK8" s="57"/>
      <c r="AL8" s="57"/>
      <c r="AM8" s="60"/>
      <c r="AN8" s="60">
        <f t="shared" ref="AN8:AO30" si="2">D8+G8+J8+M8+P8+S8+V8+Y8+AB8+AE8+AH8+AK8</f>
        <v>18.59</v>
      </c>
      <c r="AO8" s="104">
        <f t="shared" si="2"/>
        <v>0</v>
      </c>
      <c r="AP8" s="104"/>
      <c r="AQ8" s="105"/>
    </row>
    <row r="9" spans="1:43" ht="16.5" thickTop="1" thickBot="1" x14ac:dyDescent="0.3">
      <c r="A9" s="67" t="s">
        <v>29</v>
      </c>
      <c r="B9" s="92" t="s">
        <v>30</v>
      </c>
      <c r="C9" s="16" t="s">
        <v>31</v>
      </c>
      <c r="D9" s="17">
        <v>106.68</v>
      </c>
      <c r="E9" s="17">
        <v>0</v>
      </c>
      <c r="F9" s="26">
        <f t="shared" si="0"/>
        <v>106.68</v>
      </c>
      <c r="G9" s="19">
        <v>80.010000000000005</v>
      </c>
      <c r="H9" s="20">
        <v>0</v>
      </c>
      <c r="I9" s="18">
        <f t="shared" ref="I9:I20" si="3">G9+H9</f>
        <v>80.010000000000005</v>
      </c>
      <c r="J9" s="19">
        <v>160.02000000000001</v>
      </c>
      <c r="K9" s="20">
        <v>8.48</v>
      </c>
      <c r="L9" s="35">
        <f t="shared" si="1"/>
        <v>168.5</v>
      </c>
      <c r="M9" s="17">
        <v>0</v>
      </c>
      <c r="N9" s="21">
        <v>0</v>
      </c>
      <c r="O9" s="18">
        <f t="shared" ref="O9:O20" si="4">M9+N9</f>
        <v>0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60"/>
      <c r="AN9" s="60">
        <f t="shared" si="2"/>
        <v>346.71000000000004</v>
      </c>
      <c r="AO9" s="104">
        <f t="shared" si="2"/>
        <v>8.48</v>
      </c>
      <c r="AP9" s="104"/>
      <c r="AQ9" s="105"/>
    </row>
    <row r="10" spans="1:43" ht="13.5" customHeight="1" thickTop="1" thickBot="1" x14ac:dyDescent="0.3">
      <c r="A10" s="68" t="s">
        <v>32</v>
      </c>
      <c r="B10" s="94" t="s">
        <v>33</v>
      </c>
      <c r="C10" s="24" t="s">
        <v>31</v>
      </c>
      <c r="D10" s="25">
        <v>155.9</v>
      </c>
      <c r="E10" s="25">
        <v>0</v>
      </c>
      <c r="F10" s="26">
        <f t="shared" si="0"/>
        <v>155.9</v>
      </c>
      <c r="G10" s="27">
        <v>0</v>
      </c>
      <c r="H10" s="28">
        <v>0</v>
      </c>
      <c r="I10" s="18">
        <f t="shared" si="3"/>
        <v>0</v>
      </c>
      <c r="J10" s="27">
        <v>26.67</v>
      </c>
      <c r="K10" s="28">
        <v>0</v>
      </c>
      <c r="L10" s="35">
        <f t="shared" si="1"/>
        <v>26.67</v>
      </c>
      <c r="M10" s="25">
        <v>155.9</v>
      </c>
      <c r="N10" s="29">
        <v>57</v>
      </c>
      <c r="O10" s="18">
        <f t="shared" si="4"/>
        <v>212.9</v>
      </c>
      <c r="P10" s="25">
        <v>53.34</v>
      </c>
      <c r="Q10" s="29">
        <v>0</v>
      </c>
      <c r="R10" s="18">
        <f t="shared" ref="R10:R20" si="5">P10+Q10</f>
        <v>53.34</v>
      </c>
      <c r="S10" s="25">
        <v>0</v>
      </c>
      <c r="T10" s="29">
        <v>0</v>
      </c>
      <c r="U10" s="18">
        <f t="shared" ref="U10:U16" si="6">S10+T10</f>
        <v>0</v>
      </c>
      <c r="V10" s="25">
        <v>0</v>
      </c>
      <c r="W10" s="29">
        <v>0</v>
      </c>
      <c r="X10" s="18">
        <f>V9+W9</f>
        <v>0</v>
      </c>
      <c r="Y10" s="25">
        <v>0</v>
      </c>
      <c r="Z10" s="29">
        <v>0</v>
      </c>
      <c r="AA10" s="26">
        <f>Y10+Z10</f>
        <v>0</v>
      </c>
      <c r="AB10" s="62"/>
      <c r="AC10" s="63"/>
      <c r="AD10" s="59"/>
      <c r="AE10" s="62"/>
      <c r="AF10" s="63"/>
      <c r="AG10" s="59"/>
      <c r="AH10" s="62"/>
      <c r="AI10" s="63"/>
      <c r="AJ10" s="59"/>
      <c r="AK10" s="62"/>
      <c r="AL10" s="63"/>
      <c r="AM10" s="59"/>
      <c r="AN10" s="60">
        <f t="shared" si="2"/>
        <v>391.81000000000006</v>
      </c>
      <c r="AO10" s="104">
        <f t="shared" si="2"/>
        <v>57</v>
      </c>
      <c r="AP10" s="104"/>
      <c r="AQ10" s="105"/>
    </row>
    <row r="11" spans="1:43" ht="16.5" thickTop="1" thickBot="1" x14ac:dyDescent="0.3">
      <c r="A11" s="69" t="s">
        <v>34</v>
      </c>
      <c r="B11" s="96" t="s">
        <v>52</v>
      </c>
      <c r="C11" s="30" t="s">
        <v>35</v>
      </c>
      <c r="D11" s="25">
        <v>53.34</v>
      </c>
      <c r="E11" s="25">
        <v>0</v>
      </c>
      <c r="F11" s="26">
        <f t="shared" si="0"/>
        <v>53.34</v>
      </c>
      <c r="G11" s="27">
        <v>26.67</v>
      </c>
      <c r="H11" s="28">
        <v>0</v>
      </c>
      <c r="I11" s="18">
        <f t="shared" si="3"/>
        <v>26.67</v>
      </c>
      <c r="J11" s="27">
        <v>80.010000000000005</v>
      </c>
      <c r="K11" s="28">
        <v>143.33000000000001</v>
      </c>
      <c r="L11" s="35">
        <f t="shared" si="1"/>
        <v>223.34000000000003</v>
      </c>
      <c r="M11" s="25">
        <v>0</v>
      </c>
      <c r="N11" s="29">
        <v>0</v>
      </c>
      <c r="O11" s="18">
        <f t="shared" si="4"/>
        <v>0</v>
      </c>
      <c r="P11" s="25">
        <v>0</v>
      </c>
      <c r="Q11" s="29">
        <v>0</v>
      </c>
      <c r="R11" s="18">
        <f t="shared" si="5"/>
        <v>0</v>
      </c>
      <c r="S11" s="25">
        <v>53.34</v>
      </c>
      <c r="T11" s="29">
        <v>209.1</v>
      </c>
      <c r="U11" s="18">
        <f t="shared" si="6"/>
        <v>262.44</v>
      </c>
      <c r="V11" s="25">
        <v>0</v>
      </c>
      <c r="W11" s="29">
        <v>0</v>
      </c>
      <c r="X11" s="18">
        <f>V10+W10</f>
        <v>0</v>
      </c>
      <c r="Y11" s="25">
        <v>0</v>
      </c>
      <c r="Z11" s="29">
        <v>0</v>
      </c>
      <c r="AA11" s="26">
        <f t="shared" ref="AA11:AA13" si="7">Y11+Z11</f>
        <v>0</v>
      </c>
      <c r="AB11" s="62"/>
      <c r="AC11" s="63"/>
      <c r="AD11" s="59"/>
      <c r="AE11" s="62"/>
      <c r="AF11" s="63"/>
      <c r="AG11" s="59"/>
      <c r="AH11" s="62"/>
      <c r="AI11" s="63"/>
      <c r="AJ11" s="59"/>
      <c r="AK11" s="62"/>
      <c r="AL11" s="63"/>
      <c r="AM11" s="59"/>
      <c r="AN11" s="60">
        <f t="shared" si="2"/>
        <v>213.36</v>
      </c>
      <c r="AO11" s="104">
        <f t="shared" si="2"/>
        <v>352.43</v>
      </c>
      <c r="AP11" s="104"/>
      <c r="AQ11" s="105"/>
    </row>
    <row r="12" spans="1:43" ht="16.5" thickTop="1" thickBot="1" x14ac:dyDescent="0.3">
      <c r="A12" s="69" t="s">
        <v>36</v>
      </c>
      <c r="B12" s="96" t="s">
        <v>37</v>
      </c>
      <c r="C12" s="30" t="s">
        <v>38</v>
      </c>
      <c r="D12" s="25">
        <v>365.14</v>
      </c>
      <c r="E12" s="25">
        <v>361</v>
      </c>
      <c r="F12" s="26">
        <f t="shared" si="0"/>
        <v>726.14</v>
      </c>
      <c r="G12" s="27">
        <v>209.24</v>
      </c>
      <c r="H12" s="28">
        <v>229.9</v>
      </c>
      <c r="I12" s="18">
        <f t="shared" si="3"/>
        <v>439.14</v>
      </c>
      <c r="J12" s="27">
        <v>365.14</v>
      </c>
      <c r="K12" s="28">
        <v>374.3</v>
      </c>
      <c r="L12" s="35">
        <f t="shared" si="1"/>
        <v>739.44</v>
      </c>
      <c r="M12" s="25">
        <v>182.57</v>
      </c>
      <c r="N12" s="29">
        <v>193.8</v>
      </c>
      <c r="O12" s="18">
        <f t="shared" si="4"/>
        <v>376.37</v>
      </c>
      <c r="P12" s="25">
        <v>574.70000000000005</v>
      </c>
      <c r="Q12" s="29">
        <v>554.48</v>
      </c>
      <c r="R12" s="18">
        <f t="shared" si="5"/>
        <v>1129.18</v>
      </c>
      <c r="S12" s="25">
        <v>338.47</v>
      </c>
      <c r="T12" s="29">
        <v>361</v>
      </c>
      <c r="U12" s="18">
        <f t="shared" si="6"/>
        <v>699.47</v>
      </c>
      <c r="V12" s="25">
        <v>182.57</v>
      </c>
      <c r="W12" s="29">
        <v>180.5</v>
      </c>
      <c r="X12" s="18">
        <f t="shared" ref="X12" si="8">V11+W11</f>
        <v>0</v>
      </c>
      <c r="Y12" s="25">
        <v>80.010000000000005</v>
      </c>
      <c r="Z12" s="29">
        <v>103.74</v>
      </c>
      <c r="AA12" s="79">
        <f t="shared" si="7"/>
        <v>183.75</v>
      </c>
      <c r="AB12" s="57"/>
      <c r="AC12" s="57"/>
      <c r="AD12" s="57"/>
      <c r="AE12" s="57"/>
      <c r="AF12" s="63"/>
      <c r="AG12" s="59"/>
      <c r="AH12" s="62"/>
      <c r="AI12" s="63"/>
      <c r="AJ12" s="59"/>
      <c r="AK12" s="62"/>
      <c r="AL12" s="63"/>
      <c r="AM12" s="59"/>
      <c r="AN12" s="60">
        <f t="shared" si="2"/>
        <v>2297.84</v>
      </c>
      <c r="AO12" s="104">
        <f t="shared" si="2"/>
        <v>2358.7199999999998</v>
      </c>
      <c r="AP12" s="104"/>
      <c r="AQ12" s="105"/>
    </row>
    <row r="13" spans="1:43" ht="16.5" thickTop="1" thickBot="1" x14ac:dyDescent="0.3">
      <c r="A13" s="69" t="s">
        <v>56</v>
      </c>
      <c r="B13" s="96" t="s">
        <v>39</v>
      </c>
      <c r="C13" s="30" t="s">
        <v>40</v>
      </c>
      <c r="D13" s="25">
        <v>0</v>
      </c>
      <c r="E13" s="25">
        <v>0</v>
      </c>
      <c r="F13" s="26">
        <f t="shared" si="0"/>
        <v>0</v>
      </c>
      <c r="G13" s="27">
        <v>311.8</v>
      </c>
      <c r="H13" s="28">
        <v>209</v>
      </c>
      <c r="I13" s="18">
        <f t="shared" si="3"/>
        <v>520.79999999999995</v>
      </c>
      <c r="J13" s="27">
        <v>467.7</v>
      </c>
      <c r="K13" s="28">
        <v>399</v>
      </c>
      <c r="L13" s="35">
        <f t="shared" si="1"/>
        <v>866.7</v>
      </c>
      <c r="M13" s="25">
        <v>0</v>
      </c>
      <c r="N13" s="29">
        <v>0</v>
      </c>
      <c r="O13" s="18">
        <f t="shared" si="4"/>
        <v>0</v>
      </c>
      <c r="P13" s="25">
        <v>0</v>
      </c>
      <c r="Q13" s="29">
        <v>0</v>
      </c>
      <c r="R13" s="18">
        <f t="shared" si="5"/>
        <v>0</v>
      </c>
      <c r="S13" s="73">
        <v>133.35</v>
      </c>
      <c r="T13" s="74">
        <v>345.05</v>
      </c>
      <c r="U13" s="65">
        <f t="shared" si="6"/>
        <v>478.4</v>
      </c>
      <c r="V13" s="25">
        <v>106.68</v>
      </c>
      <c r="W13" s="29">
        <v>426.65</v>
      </c>
      <c r="X13" s="75">
        <f>V13+W13</f>
        <v>533.32999999999993</v>
      </c>
      <c r="Y13" s="31">
        <v>0</v>
      </c>
      <c r="Z13" s="31">
        <v>0</v>
      </c>
      <c r="AA13" s="26">
        <f t="shared" si="7"/>
        <v>0</v>
      </c>
      <c r="AB13" s="58"/>
      <c r="AC13" s="58"/>
      <c r="AD13" s="59"/>
      <c r="AE13" s="58"/>
      <c r="AF13" s="58"/>
      <c r="AG13" s="102"/>
      <c r="AH13" s="58"/>
      <c r="AI13" s="58"/>
      <c r="AJ13" s="102"/>
      <c r="AK13" s="58"/>
      <c r="AL13" s="58"/>
      <c r="AM13" s="102"/>
      <c r="AN13" s="60">
        <f t="shared" si="2"/>
        <v>1019.53</v>
      </c>
      <c r="AO13" s="104">
        <f t="shared" si="2"/>
        <v>1379.6999999999998</v>
      </c>
      <c r="AP13" s="104"/>
      <c r="AQ13" s="105"/>
    </row>
    <row r="14" spans="1:43" ht="16.5" thickTop="1" thickBot="1" x14ac:dyDescent="0.3">
      <c r="A14" s="68" t="s">
        <v>41</v>
      </c>
      <c r="B14" s="94" t="s">
        <v>42</v>
      </c>
      <c r="C14" s="30" t="s">
        <v>43</v>
      </c>
      <c r="D14" s="31">
        <v>53.36</v>
      </c>
      <c r="E14" s="31">
        <v>0</v>
      </c>
      <c r="F14" s="26">
        <f t="shared" si="0"/>
        <v>53.36</v>
      </c>
      <c r="G14" s="31">
        <v>0</v>
      </c>
      <c r="H14" s="31">
        <v>0</v>
      </c>
      <c r="I14" s="18">
        <f t="shared" si="3"/>
        <v>0</v>
      </c>
      <c r="J14" s="31">
        <v>240.03</v>
      </c>
      <c r="K14" s="31">
        <v>0</v>
      </c>
      <c r="L14" s="35">
        <f t="shared" si="1"/>
        <v>240.03</v>
      </c>
      <c r="M14" s="31">
        <v>133.35</v>
      </c>
      <c r="N14" s="31">
        <v>0</v>
      </c>
      <c r="O14" s="18">
        <f t="shared" si="4"/>
        <v>133.35</v>
      </c>
      <c r="P14" s="58"/>
      <c r="Q14" s="58"/>
      <c r="R14" s="60"/>
      <c r="S14" s="58"/>
      <c r="T14" s="58"/>
      <c r="U14" s="58"/>
      <c r="V14" s="58"/>
      <c r="W14" s="58"/>
      <c r="X14" s="58"/>
      <c r="Y14" s="58"/>
      <c r="Z14" s="58"/>
      <c r="AA14" s="59"/>
      <c r="AB14" s="58"/>
      <c r="AC14" s="58"/>
      <c r="AD14" s="59"/>
      <c r="AE14" s="62"/>
      <c r="AF14" s="63"/>
      <c r="AG14" s="59"/>
      <c r="AH14" s="62"/>
      <c r="AI14" s="63"/>
      <c r="AJ14" s="59"/>
      <c r="AK14" s="62"/>
      <c r="AL14" s="63"/>
      <c r="AM14" s="59"/>
      <c r="AN14" s="60">
        <f t="shared" si="2"/>
        <v>426.74</v>
      </c>
      <c r="AO14" s="104">
        <f t="shared" si="2"/>
        <v>0</v>
      </c>
      <c r="AP14" s="104"/>
      <c r="AQ14" s="105"/>
    </row>
    <row r="15" spans="1:43" ht="16.5" thickTop="1" thickBot="1" x14ac:dyDescent="0.3">
      <c r="A15" s="68" t="s">
        <v>41</v>
      </c>
      <c r="B15" s="94" t="s">
        <v>30</v>
      </c>
      <c r="C15" s="16" t="s">
        <v>31</v>
      </c>
      <c r="D15" s="58"/>
      <c r="E15" s="58"/>
      <c r="F15" s="59"/>
      <c r="G15" s="58"/>
      <c r="H15" s="58"/>
      <c r="I15" s="60"/>
      <c r="J15" s="58"/>
      <c r="K15" s="58"/>
      <c r="L15" s="61"/>
      <c r="M15" s="58"/>
      <c r="N15" s="58"/>
      <c r="O15" s="60"/>
      <c r="P15" s="31">
        <v>106.68</v>
      </c>
      <c r="Q15" s="31">
        <v>0</v>
      </c>
      <c r="R15" s="18">
        <f t="shared" si="5"/>
        <v>106.68</v>
      </c>
      <c r="S15" s="31">
        <v>26.67</v>
      </c>
      <c r="T15" s="31">
        <v>0</v>
      </c>
      <c r="U15" s="18">
        <f t="shared" si="6"/>
        <v>26.67</v>
      </c>
      <c r="V15" s="31">
        <v>0</v>
      </c>
      <c r="W15" s="31">
        <v>0</v>
      </c>
      <c r="X15" s="75">
        <f t="shared" ref="X15:X19" si="9">V15+W15</f>
        <v>0</v>
      </c>
      <c r="Y15" s="58"/>
      <c r="Z15" s="58"/>
      <c r="AA15" s="59"/>
      <c r="AB15" s="58"/>
      <c r="AC15" s="58"/>
      <c r="AD15" s="59"/>
      <c r="AE15" s="62"/>
      <c r="AF15" s="63"/>
      <c r="AG15" s="59"/>
      <c r="AH15" s="62"/>
      <c r="AI15" s="63"/>
      <c r="AJ15" s="59"/>
      <c r="AK15" s="62"/>
      <c r="AL15" s="63"/>
      <c r="AM15" s="59"/>
      <c r="AN15" s="60">
        <f t="shared" si="2"/>
        <v>133.35000000000002</v>
      </c>
      <c r="AO15" s="104">
        <f t="shared" si="2"/>
        <v>0</v>
      </c>
      <c r="AP15" s="104"/>
      <c r="AQ15" s="105"/>
    </row>
    <row r="16" spans="1:43" ht="16.5" thickTop="1" thickBot="1" x14ac:dyDescent="0.3">
      <c r="A16" s="69" t="s">
        <v>45</v>
      </c>
      <c r="B16" s="96" t="s">
        <v>44</v>
      </c>
      <c r="C16" s="30" t="s">
        <v>46</v>
      </c>
      <c r="D16" s="25">
        <v>639.46</v>
      </c>
      <c r="E16" s="25">
        <v>194.42</v>
      </c>
      <c r="F16" s="26">
        <f>D16+E16</f>
        <v>833.88</v>
      </c>
      <c r="G16" s="27">
        <v>0</v>
      </c>
      <c r="H16" s="28">
        <v>0</v>
      </c>
      <c r="I16" s="18">
        <f t="shared" si="3"/>
        <v>0</v>
      </c>
      <c r="J16" s="27">
        <v>942.12</v>
      </c>
      <c r="K16" s="28">
        <v>161.66</v>
      </c>
      <c r="L16" s="35">
        <f t="shared" si="1"/>
        <v>1103.78</v>
      </c>
      <c r="M16" s="25">
        <v>53.34</v>
      </c>
      <c r="N16" s="29">
        <v>23.98</v>
      </c>
      <c r="O16" s="18">
        <f t="shared" si="4"/>
        <v>77.320000000000007</v>
      </c>
      <c r="P16" s="25">
        <v>1493.12</v>
      </c>
      <c r="Q16" s="29">
        <v>721.27</v>
      </c>
      <c r="R16" s="18">
        <f t="shared" si="5"/>
        <v>2214.39</v>
      </c>
      <c r="S16" s="25">
        <v>106.68</v>
      </c>
      <c r="T16" s="29">
        <v>0</v>
      </c>
      <c r="U16" s="18">
        <f t="shared" si="6"/>
        <v>106.68</v>
      </c>
      <c r="V16" s="25">
        <v>0</v>
      </c>
      <c r="W16" s="29">
        <v>0</v>
      </c>
      <c r="X16" s="75">
        <f t="shared" si="9"/>
        <v>0</v>
      </c>
      <c r="Y16" s="25">
        <v>0</v>
      </c>
      <c r="Z16" s="29">
        <v>0</v>
      </c>
      <c r="AA16" s="26">
        <f>Y16+Z16</f>
        <v>0</v>
      </c>
      <c r="AB16" s="62"/>
      <c r="AC16" s="63"/>
      <c r="AD16" s="59"/>
      <c r="AE16" s="62"/>
      <c r="AF16" s="63"/>
      <c r="AG16" s="59"/>
      <c r="AH16" s="62"/>
      <c r="AI16" s="63"/>
      <c r="AJ16" s="59"/>
      <c r="AK16" s="62"/>
      <c r="AL16" s="63"/>
      <c r="AM16" s="59"/>
      <c r="AN16" s="60">
        <f t="shared" si="2"/>
        <v>3234.72</v>
      </c>
      <c r="AO16" s="104">
        <f t="shared" si="2"/>
        <v>1101.33</v>
      </c>
      <c r="AP16" s="104"/>
      <c r="AQ16" s="105"/>
    </row>
    <row r="17" spans="1:43" ht="15.75" thickTop="1" x14ac:dyDescent="0.25">
      <c r="A17" s="70" t="s">
        <v>45</v>
      </c>
      <c r="B17" s="96" t="s">
        <v>44</v>
      </c>
      <c r="C17" s="30" t="s">
        <v>46</v>
      </c>
      <c r="D17" s="51"/>
      <c r="E17" s="51"/>
      <c r="F17" s="26"/>
      <c r="G17" s="52"/>
      <c r="H17" s="53"/>
      <c r="I17" s="18"/>
      <c r="J17" s="56">
        <v>-451.14</v>
      </c>
      <c r="K17" s="161" t="s">
        <v>58</v>
      </c>
      <c r="L17" s="162"/>
      <c r="M17" s="159" t="s">
        <v>57</v>
      </c>
      <c r="N17" s="160"/>
      <c r="O17" s="65">
        <v>-451.14</v>
      </c>
      <c r="P17" s="64"/>
      <c r="Q17" s="54"/>
      <c r="R17" s="65"/>
      <c r="S17" s="51"/>
      <c r="T17" s="54"/>
      <c r="U17" s="18"/>
      <c r="V17" s="51"/>
      <c r="W17" s="54"/>
      <c r="X17" s="75">
        <f t="shared" si="9"/>
        <v>0</v>
      </c>
      <c r="Y17" s="51">
        <v>0</v>
      </c>
      <c r="Z17" s="54">
        <v>0</v>
      </c>
      <c r="AA17" s="26">
        <f t="shared" ref="AA17:AA20" si="10">Y17+Z17</f>
        <v>0</v>
      </c>
      <c r="AB17" s="117"/>
      <c r="AC17" s="118"/>
      <c r="AD17" s="59"/>
      <c r="AE17" s="117"/>
      <c r="AF17" s="118"/>
      <c r="AG17" s="119"/>
      <c r="AH17" s="117"/>
      <c r="AI17" s="118"/>
      <c r="AJ17" s="119"/>
      <c r="AK17" s="117"/>
      <c r="AL17" s="118"/>
      <c r="AM17" s="119"/>
      <c r="AN17" s="60">
        <v>-451.14</v>
      </c>
      <c r="AO17" s="104">
        <v>0</v>
      </c>
      <c r="AP17" s="103"/>
      <c r="AQ17" s="103"/>
    </row>
    <row r="18" spans="1:43" x14ac:dyDescent="0.25">
      <c r="A18" s="70" t="s">
        <v>45</v>
      </c>
      <c r="B18" s="96" t="s">
        <v>44</v>
      </c>
      <c r="C18" s="30" t="s">
        <v>46</v>
      </c>
      <c r="D18" s="51"/>
      <c r="E18" s="51"/>
      <c r="F18" s="26"/>
      <c r="G18" s="52"/>
      <c r="H18" s="53"/>
      <c r="I18" s="18"/>
      <c r="J18" s="56">
        <v>-102.56</v>
      </c>
      <c r="K18" s="161" t="s">
        <v>58</v>
      </c>
      <c r="L18" s="162"/>
      <c r="M18" s="66"/>
      <c r="N18" s="66"/>
      <c r="O18" s="18"/>
      <c r="P18" s="159" t="s">
        <v>59</v>
      </c>
      <c r="Q18" s="160"/>
      <c r="R18" s="72">
        <v>-102.56</v>
      </c>
      <c r="S18" s="80">
        <v>106.68</v>
      </c>
      <c r="T18" s="81">
        <v>169.66</v>
      </c>
      <c r="U18" s="65">
        <f>S18+T18</f>
        <v>276.34000000000003</v>
      </c>
      <c r="V18" s="165" t="s">
        <v>61</v>
      </c>
      <c r="W18" s="166"/>
      <c r="X18" s="75">
        <v>0</v>
      </c>
      <c r="Y18" s="51">
        <v>0</v>
      </c>
      <c r="Z18" s="54">
        <v>0</v>
      </c>
      <c r="AA18" s="26">
        <f t="shared" si="10"/>
        <v>0</v>
      </c>
      <c r="AB18" s="117"/>
      <c r="AC18" s="117"/>
      <c r="AD18" s="117"/>
      <c r="AE18" s="117"/>
      <c r="AF18" s="118"/>
      <c r="AG18" s="119"/>
      <c r="AH18" s="117"/>
      <c r="AI18" s="118"/>
      <c r="AJ18" s="119"/>
      <c r="AK18" s="117"/>
      <c r="AL18" s="118"/>
      <c r="AM18" s="119"/>
      <c r="AN18" s="60">
        <v>4.12</v>
      </c>
      <c r="AO18" s="104">
        <v>0</v>
      </c>
      <c r="AP18" s="103"/>
      <c r="AQ18" s="103"/>
    </row>
    <row r="19" spans="1:43" ht="15.75" thickBot="1" x14ac:dyDescent="0.3">
      <c r="A19" s="69" t="s">
        <v>47</v>
      </c>
      <c r="B19" s="96" t="s">
        <v>48</v>
      </c>
      <c r="C19" s="30" t="s">
        <v>43</v>
      </c>
      <c r="D19" s="33">
        <v>0</v>
      </c>
      <c r="E19" s="34">
        <v>19</v>
      </c>
      <c r="F19" s="26">
        <f t="shared" si="0"/>
        <v>19</v>
      </c>
      <c r="G19" s="36">
        <v>734.31</v>
      </c>
      <c r="H19" s="37">
        <v>106.85</v>
      </c>
      <c r="I19" s="18">
        <f t="shared" si="3"/>
        <v>841.16</v>
      </c>
      <c r="J19" s="36">
        <v>186.69</v>
      </c>
      <c r="K19" s="37">
        <v>14.25</v>
      </c>
      <c r="L19" s="35">
        <f>J19+K19</f>
        <v>200.94</v>
      </c>
      <c r="M19" s="34">
        <v>80.010000000000005</v>
      </c>
      <c r="N19" s="38">
        <v>89.3</v>
      </c>
      <c r="O19" s="18">
        <f t="shared" si="4"/>
        <v>169.31</v>
      </c>
      <c r="P19" s="34">
        <v>182.57</v>
      </c>
      <c r="Q19" s="38">
        <v>171</v>
      </c>
      <c r="R19" s="18">
        <f t="shared" si="5"/>
        <v>353.57</v>
      </c>
      <c r="S19" s="34">
        <v>155.9</v>
      </c>
      <c r="T19" s="71">
        <v>20.9</v>
      </c>
      <c r="U19" s="18">
        <f>S19+T19</f>
        <v>176.8</v>
      </c>
      <c r="V19" s="34">
        <v>0</v>
      </c>
      <c r="W19" s="38">
        <v>0</v>
      </c>
      <c r="X19" s="75">
        <f t="shared" si="9"/>
        <v>0</v>
      </c>
      <c r="Y19" s="34">
        <v>0</v>
      </c>
      <c r="Z19" s="38">
        <v>0</v>
      </c>
      <c r="AA19" s="26">
        <f t="shared" si="10"/>
        <v>0</v>
      </c>
      <c r="AB19" s="117"/>
      <c r="AC19" s="117"/>
      <c r="AD19" s="117"/>
      <c r="AE19" s="110"/>
      <c r="AF19" s="111"/>
      <c r="AG19" s="61"/>
      <c r="AH19" s="110"/>
      <c r="AI19" s="111"/>
      <c r="AJ19" s="61"/>
      <c r="AK19" s="110"/>
      <c r="AL19" s="111"/>
      <c r="AM19" s="61"/>
      <c r="AN19" s="60">
        <f t="shared" si="2"/>
        <v>1339.48</v>
      </c>
      <c r="AO19" s="104">
        <f t="shared" si="2"/>
        <v>421.29999999999995</v>
      </c>
      <c r="AP19" s="103"/>
      <c r="AQ19" s="103"/>
    </row>
    <row r="20" spans="1:43" ht="16.5" thickTop="1" thickBot="1" x14ac:dyDescent="0.3">
      <c r="A20" s="67" t="s">
        <v>49</v>
      </c>
      <c r="B20" s="92" t="s">
        <v>50</v>
      </c>
      <c r="C20" s="16" t="s">
        <v>51</v>
      </c>
      <c r="D20" s="43">
        <v>262.58</v>
      </c>
      <c r="E20" s="42">
        <v>52.1</v>
      </c>
      <c r="F20" s="26">
        <f t="shared" si="0"/>
        <v>314.68</v>
      </c>
      <c r="G20" s="45">
        <v>160.02000000000001</v>
      </c>
      <c r="H20" s="46">
        <v>0</v>
      </c>
      <c r="I20" s="47">
        <f t="shared" si="3"/>
        <v>160.02000000000001</v>
      </c>
      <c r="J20" s="48">
        <v>80.010000000000005</v>
      </c>
      <c r="K20" s="49">
        <v>0</v>
      </c>
      <c r="L20" s="35">
        <f t="shared" si="1"/>
        <v>80.010000000000005</v>
      </c>
      <c r="M20" s="45">
        <v>654.39</v>
      </c>
      <c r="N20" s="46">
        <v>107.2</v>
      </c>
      <c r="O20" s="18">
        <f t="shared" si="4"/>
        <v>761.59</v>
      </c>
      <c r="P20" s="45">
        <v>53.34</v>
      </c>
      <c r="Q20" s="49">
        <v>0</v>
      </c>
      <c r="R20" s="18">
        <f t="shared" si="5"/>
        <v>53.34</v>
      </c>
      <c r="S20" s="34">
        <v>315.92</v>
      </c>
      <c r="T20" s="38">
        <v>53.45</v>
      </c>
      <c r="U20" s="18">
        <f>S20+T20</f>
        <v>369.37</v>
      </c>
      <c r="V20" s="76">
        <v>26.67</v>
      </c>
      <c r="W20" s="40">
        <v>0</v>
      </c>
      <c r="X20" s="75">
        <f>V20+W20</f>
        <v>26.67</v>
      </c>
      <c r="Y20" s="39">
        <v>26.67</v>
      </c>
      <c r="Z20" s="45">
        <v>0</v>
      </c>
      <c r="AA20" s="79">
        <f t="shared" si="10"/>
        <v>26.67</v>
      </c>
      <c r="AB20" s="117"/>
      <c r="AC20" s="117"/>
      <c r="AD20" s="59"/>
      <c r="AE20" s="112"/>
      <c r="AF20" s="113"/>
      <c r="AG20" s="114"/>
      <c r="AH20" s="112"/>
      <c r="AI20" s="113"/>
      <c r="AJ20" s="114"/>
      <c r="AK20" s="112"/>
      <c r="AL20" s="113"/>
      <c r="AM20" s="114"/>
      <c r="AN20" s="60">
        <f t="shared" si="2"/>
        <v>1579.6000000000001</v>
      </c>
      <c r="AO20" s="104">
        <f t="shared" si="2"/>
        <v>212.75</v>
      </c>
      <c r="AP20" s="115"/>
      <c r="AQ20" s="116"/>
    </row>
    <row r="21" spans="1:43" ht="15.75" thickTop="1" x14ac:dyDescent="0.25">
      <c r="A21" s="84" t="s">
        <v>64</v>
      </c>
      <c r="B21" s="93" t="s">
        <v>30</v>
      </c>
      <c r="C21" s="85" t="s">
        <v>65</v>
      </c>
      <c r="D21" s="59"/>
      <c r="E21" s="58"/>
      <c r="F21" s="58"/>
      <c r="G21" s="59"/>
      <c r="H21" s="58"/>
      <c r="I21" s="58"/>
      <c r="J21" s="102"/>
      <c r="K21" s="58"/>
      <c r="L21" s="58"/>
      <c r="M21" s="102"/>
      <c r="N21" s="58"/>
      <c r="O21" s="58"/>
      <c r="P21" s="102"/>
      <c r="Q21" s="103"/>
      <c r="R21" s="104"/>
      <c r="S21" s="104"/>
      <c r="T21" s="105"/>
      <c r="U21" s="59"/>
      <c r="V21" s="58"/>
      <c r="W21" s="58"/>
      <c r="X21" s="59"/>
      <c r="Y21" s="58"/>
      <c r="Z21" s="58"/>
      <c r="AA21" s="102"/>
      <c r="AB21" s="31">
        <v>64.900000000000006</v>
      </c>
      <c r="AC21" s="31">
        <v>0</v>
      </c>
      <c r="AD21" s="79">
        <f t="shared" ref="AD21:AD29" si="11">AB21+AC21</f>
        <v>64.900000000000006</v>
      </c>
      <c r="AE21" s="31">
        <v>54</v>
      </c>
      <c r="AF21" s="31">
        <v>80</v>
      </c>
      <c r="AG21" s="108">
        <f>AE21+AF21</f>
        <v>134</v>
      </c>
      <c r="AH21" s="83">
        <v>45.79</v>
      </c>
      <c r="AI21" s="106">
        <v>60</v>
      </c>
      <c r="AJ21" s="107">
        <f>AH21+AI21</f>
        <v>105.78999999999999</v>
      </c>
      <c r="AK21" s="106">
        <v>31.9</v>
      </c>
      <c r="AL21" s="101">
        <v>50.2</v>
      </c>
      <c r="AM21" s="107">
        <f>AK21+AL21</f>
        <v>82.1</v>
      </c>
      <c r="AN21" s="60">
        <f t="shared" si="2"/>
        <v>196.59</v>
      </c>
      <c r="AO21" s="104">
        <f t="shared" si="2"/>
        <v>190.2</v>
      </c>
      <c r="AP21" s="22"/>
      <c r="AQ21" s="23"/>
    </row>
    <row r="22" spans="1:43" x14ac:dyDescent="0.25">
      <c r="A22" s="84" t="s">
        <v>69</v>
      </c>
      <c r="B22" s="93" t="s">
        <v>55</v>
      </c>
      <c r="C22" s="85" t="s">
        <v>65</v>
      </c>
      <c r="D22" s="59"/>
      <c r="E22" s="58"/>
      <c r="F22" s="58"/>
      <c r="G22" s="59"/>
      <c r="H22" s="58"/>
      <c r="I22" s="58"/>
      <c r="J22" s="102"/>
      <c r="K22" s="58"/>
      <c r="L22" s="58"/>
      <c r="M22" s="102"/>
      <c r="N22" s="58"/>
      <c r="O22" s="58"/>
      <c r="P22" s="102"/>
      <c r="Q22" s="103"/>
      <c r="R22" s="104"/>
      <c r="S22" s="104"/>
      <c r="T22" s="105"/>
      <c r="U22" s="59"/>
      <c r="V22" s="58"/>
      <c r="W22" s="58"/>
      <c r="X22" s="59"/>
      <c r="Y22" s="58"/>
      <c r="Z22" s="58"/>
      <c r="AA22" s="102"/>
      <c r="AB22" s="31">
        <v>0</v>
      </c>
      <c r="AC22" s="31">
        <v>0</v>
      </c>
      <c r="AD22" s="26">
        <f t="shared" si="11"/>
        <v>0</v>
      </c>
      <c r="AE22" s="31">
        <v>0</v>
      </c>
      <c r="AF22" s="31">
        <v>0</v>
      </c>
      <c r="AG22" s="32">
        <f t="shared" ref="AG22:AG30" si="12">AE22+AF22</f>
        <v>0</v>
      </c>
      <c r="AH22" s="83">
        <v>0</v>
      </c>
      <c r="AI22" s="106">
        <v>0</v>
      </c>
      <c r="AJ22" s="55">
        <f t="shared" ref="AJ22:AJ30" si="13">AH22+AI22</f>
        <v>0</v>
      </c>
      <c r="AK22" s="106">
        <v>0</v>
      </c>
      <c r="AL22" s="109">
        <v>0</v>
      </c>
      <c r="AM22" s="107">
        <f t="shared" ref="AM22:AM30" si="14">AK22+AL22</f>
        <v>0</v>
      </c>
      <c r="AN22" s="60">
        <f t="shared" si="2"/>
        <v>0</v>
      </c>
      <c r="AO22" s="104">
        <f t="shared" si="2"/>
        <v>0</v>
      </c>
      <c r="AP22" s="22"/>
      <c r="AQ22" s="23"/>
    </row>
    <row r="23" spans="1:43" ht="13.5" customHeight="1" x14ac:dyDescent="0.25">
      <c r="A23" s="82" t="s">
        <v>63</v>
      </c>
      <c r="B23" s="95" t="s">
        <v>33</v>
      </c>
      <c r="C23" s="86" t="s">
        <v>65</v>
      </c>
      <c r="D23" s="59"/>
      <c r="E23" s="58"/>
      <c r="F23" s="58"/>
      <c r="G23" s="59"/>
      <c r="H23" s="58"/>
      <c r="I23" s="58"/>
      <c r="J23" s="102"/>
      <c r="K23" s="58"/>
      <c r="L23" s="58"/>
      <c r="M23" s="102"/>
      <c r="N23" s="58"/>
      <c r="O23" s="58"/>
      <c r="P23" s="102"/>
      <c r="Q23" s="103"/>
      <c r="R23" s="104"/>
      <c r="S23" s="104"/>
      <c r="T23" s="105"/>
      <c r="U23" s="59"/>
      <c r="V23" s="58"/>
      <c r="W23" s="58"/>
      <c r="X23" s="59"/>
      <c r="Y23" s="58"/>
      <c r="Z23" s="58"/>
      <c r="AA23" s="102"/>
      <c r="AB23" s="31">
        <v>0</v>
      </c>
      <c r="AC23" s="31">
        <v>0</v>
      </c>
      <c r="AD23" s="26">
        <f t="shared" si="11"/>
        <v>0</v>
      </c>
      <c r="AE23" s="31">
        <v>0</v>
      </c>
      <c r="AF23" s="31">
        <v>0</v>
      </c>
      <c r="AG23" s="32">
        <f t="shared" si="12"/>
        <v>0</v>
      </c>
      <c r="AH23" s="83">
        <v>0</v>
      </c>
      <c r="AI23" s="106">
        <v>0</v>
      </c>
      <c r="AJ23" s="55">
        <f t="shared" si="13"/>
        <v>0</v>
      </c>
      <c r="AK23" s="106">
        <v>0</v>
      </c>
      <c r="AL23" s="109">
        <v>0</v>
      </c>
      <c r="AM23" s="107">
        <f t="shared" si="14"/>
        <v>0</v>
      </c>
      <c r="AN23" s="60">
        <f t="shared" si="2"/>
        <v>0</v>
      </c>
      <c r="AO23" s="104">
        <f t="shared" si="2"/>
        <v>0</v>
      </c>
      <c r="AP23" s="22"/>
      <c r="AQ23" s="23"/>
    </row>
    <row r="24" spans="1:43" x14ac:dyDescent="0.25">
      <c r="A24" s="98" t="s">
        <v>66</v>
      </c>
      <c r="B24" s="99" t="s">
        <v>67</v>
      </c>
      <c r="C24" s="100" t="s">
        <v>68</v>
      </c>
      <c r="D24" s="59"/>
      <c r="E24" s="58"/>
      <c r="F24" s="58"/>
      <c r="G24" s="59"/>
      <c r="H24" s="58"/>
      <c r="I24" s="58"/>
      <c r="J24" s="102"/>
      <c r="K24" s="58"/>
      <c r="L24" s="58"/>
      <c r="M24" s="102"/>
      <c r="N24" s="58"/>
      <c r="O24" s="58"/>
      <c r="P24" s="102"/>
      <c r="Q24" s="103"/>
      <c r="R24" s="104"/>
      <c r="S24" s="104"/>
      <c r="T24" s="105"/>
      <c r="U24" s="59"/>
      <c r="V24" s="58"/>
      <c r="W24" s="58"/>
      <c r="X24" s="59"/>
      <c r="Y24" s="58"/>
      <c r="Z24" s="58"/>
      <c r="AA24" s="102"/>
      <c r="AB24" s="31">
        <v>0</v>
      </c>
      <c r="AC24" s="31">
        <v>0</v>
      </c>
      <c r="AD24" s="26">
        <f t="shared" si="11"/>
        <v>0</v>
      </c>
      <c r="AE24" s="31">
        <v>0</v>
      </c>
      <c r="AF24" s="31">
        <v>0</v>
      </c>
      <c r="AG24" s="32">
        <f t="shared" si="12"/>
        <v>0</v>
      </c>
      <c r="AH24" s="83">
        <v>0</v>
      </c>
      <c r="AI24" s="106">
        <v>0</v>
      </c>
      <c r="AJ24" s="55">
        <f t="shared" si="13"/>
        <v>0</v>
      </c>
      <c r="AK24" s="106">
        <v>0</v>
      </c>
      <c r="AL24" s="109">
        <v>0</v>
      </c>
      <c r="AM24" s="107">
        <f t="shared" si="14"/>
        <v>0</v>
      </c>
      <c r="AN24" s="60">
        <f t="shared" si="2"/>
        <v>0</v>
      </c>
      <c r="AO24" s="104">
        <f t="shared" si="2"/>
        <v>0</v>
      </c>
      <c r="AP24" s="22"/>
      <c r="AQ24" s="23"/>
    </row>
    <row r="25" spans="1:43" x14ac:dyDescent="0.25">
      <c r="A25" s="84" t="s">
        <v>74</v>
      </c>
      <c r="B25" s="93" t="s">
        <v>75</v>
      </c>
      <c r="C25" s="85" t="s">
        <v>76</v>
      </c>
      <c r="D25" s="59"/>
      <c r="E25" s="58"/>
      <c r="F25" s="58"/>
      <c r="G25" s="59"/>
      <c r="H25" s="58"/>
      <c r="I25" s="58"/>
      <c r="J25" s="102"/>
      <c r="K25" s="58"/>
      <c r="L25" s="58"/>
      <c r="M25" s="102"/>
      <c r="N25" s="58"/>
      <c r="O25" s="58"/>
      <c r="P25" s="102"/>
      <c r="Q25" s="103"/>
      <c r="R25" s="104"/>
      <c r="S25" s="104"/>
      <c r="T25" s="105"/>
      <c r="U25" s="59"/>
      <c r="V25" s="58"/>
      <c r="W25" s="58"/>
      <c r="X25" s="59"/>
      <c r="Y25" s="58"/>
      <c r="Z25" s="58"/>
      <c r="AA25" s="102"/>
      <c r="AB25" s="31">
        <v>0</v>
      </c>
      <c r="AC25" s="31">
        <v>0</v>
      </c>
      <c r="AD25" s="26">
        <f t="shared" si="11"/>
        <v>0</v>
      </c>
      <c r="AE25" s="31">
        <v>0</v>
      </c>
      <c r="AF25" s="31">
        <v>0</v>
      </c>
      <c r="AG25" s="32">
        <f t="shared" si="12"/>
        <v>0</v>
      </c>
      <c r="AH25" s="83">
        <v>0</v>
      </c>
      <c r="AI25" s="106">
        <v>0</v>
      </c>
      <c r="AJ25" s="55">
        <f t="shared" si="13"/>
        <v>0</v>
      </c>
      <c r="AK25" s="106">
        <v>0</v>
      </c>
      <c r="AL25" s="109">
        <v>0</v>
      </c>
      <c r="AM25" s="107">
        <f t="shared" si="14"/>
        <v>0</v>
      </c>
      <c r="AN25" s="60">
        <f t="shared" si="2"/>
        <v>0</v>
      </c>
      <c r="AO25" s="104">
        <f t="shared" si="2"/>
        <v>0</v>
      </c>
      <c r="AP25" s="22"/>
      <c r="AQ25" s="23"/>
    </row>
    <row r="26" spans="1:43" x14ac:dyDescent="0.25">
      <c r="A26" s="84" t="s">
        <v>77</v>
      </c>
      <c r="B26" s="93" t="s">
        <v>78</v>
      </c>
      <c r="C26" s="85" t="s">
        <v>82</v>
      </c>
      <c r="D26" s="59"/>
      <c r="E26" s="58"/>
      <c r="F26" s="58"/>
      <c r="G26" s="59"/>
      <c r="H26" s="58"/>
      <c r="I26" s="58"/>
      <c r="J26" s="102"/>
      <c r="K26" s="58"/>
      <c r="L26" s="58"/>
      <c r="M26" s="102"/>
      <c r="N26" s="58"/>
      <c r="O26" s="58"/>
      <c r="P26" s="102"/>
      <c r="Q26" s="103"/>
      <c r="R26" s="104"/>
      <c r="S26" s="104"/>
      <c r="T26" s="105"/>
      <c r="U26" s="59"/>
      <c r="V26" s="58"/>
      <c r="W26" s="58"/>
      <c r="X26" s="59"/>
      <c r="Y26" s="58"/>
      <c r="Z26" s="58"/>
      <c r="AA26" s="102"/>
      <c r="AB26" s="31">
        <v>0</v>
      </c>
      <c r="AC26" s="31">
        <v>0</v>
      </c>
      <c r="AD26" s="26">
        <f t="shared" si="11"/>
        <v>0</v>
      </c>
      <c r="AE26" s="31">
        <v>0</v>
      </c>
      <c r="AF26" s="31">
        <v>0</v>
      </c>
      <c r="AG26" s="32">
        <f t="shared" si="12"/>
        <v>0</v>
      </c>
      <c r="AH26" s="83">
        <v>0</v>
      </c>
      <c r="AI26" s="106">
        <v>0</v>
      </c>
      <c r="AJ26" s="55">
        <f t="shared" si="13"/>
        <v>0</v>
      </c>
      <c r="AK26" s="106">
        <v>0</v>
      </c>
      <c r="AL26" s="109">
        <v>0</v>
      </c>
      <c r="AM26" s="107">
        <f t="shared" si="14"/>
        <v>0</v>
      </c>
      <c r="AN26" s="60">
        <f t="shared" si="2"/>
        <v>0</v>
      </c>
      <c r="AO26" s="104">
        <f t="shared" si="2"/>
        <v>0</v>
      </c>
      <c r="AP26" s="22"/>
      <c r="AQ26" s="23"/>
    </row>
    <row r="27" spans="1:43" x14ac:dyDescent="0.25">
      <c r="A27" s="84" t="s">
        <v>36</v>
      </c>
      <c r="B27" s="93" t="s">
        <v>79</v>
      </c>
      <c r="C27" s="85" t="s">
        <v>82</v>
      </c>
      <c r="D27" s="59"/>
      <c r="E27" s="58"/>
      <c r="F27" s="58"/>
      <c r="G27" s="59"/>
      <c r="H27" s="58"/>
      <c r="I27" s="58"/>
      <c r="J27" s="102"/>
      <c r="K27" s="58"/>
      <c r="L27" s="58"/>
      <c r="M27" s="102"/>
      <c r="N27" s="58"/>
      <c r="O27" s="58"/>
      <c r="P27" s="102"/>
      <c r="Q27" s="103"/>
      <c r="R27" s="104"/>
      <c r="S27" s="104"/>
      <c r="T27" s="105"/>
      <c r="U27" s="59"/>
      <c r="V27" s="58"/>
      <c r="W27" s="58"/>
      <c r="X27" s="59"/>
      <c r="Y27" s="58"/>
      <c r="Z27" s="58"/>
      <c r="AA27" s="102"/>
      <c r="AB27" s="25">
        <v>209.24</v>
      </c>
      <c r="AC27" s="29">
        <v>193.8</v>
      </c>
      <c r="AD27" s="79">
        <f>AB27+AC27</f>
        <v>403.04</v>
      </c>
      <c r="AE27" s="31">
        <v>365.14</v>
      </c>
      <c r="AF27" s="31">
        <v>250.8</v>
      </c>
      <c r="AG27" s="32">
        <f t="shared" si="12"/>
        <v>615.94000000000005</v>
      </c>
      <c r="AH27" s="83">
        <v>0</v>
      </c>
      <c r="AI27" s="106">
        <v>0</v>
      </c>
      <c r="AJ27" s="55">
        <f t="shared" si="13"/>
        <v>0</v>
      </c>
      <c r="AK27" s="106">
        <v>601.04999999999995</v>
      </c>
      <c r="AL27" s="109">
        <v>445.55</v>
      </c>
      <c r="AM27" s="107">
        <f t="shared" si="14"/>
        <v>1046.5999999999999</v>
      </c>
      <c r="AN27" s="60">
        <f t="shared" si="2"/>
        <v>1175.4299999999998</v>
      </c>
      <c r="AO27" s="104">
        <f t="shared" si="2"/>
        <v>890.15000000000009</v>
      </c>
      <c r="AP27" s="22"/>
      <c r="AQ27" s="23"/>
    </row>
    <row r="28" spans="1:43" x14ac:dyDescent="0.25">
      <c r="A28" s="84" t="s">
        <v>62</v>
      </c>
      <c r="B28" s="93" t="s">
        <v>80</v>
      </c>
      <c r="C28" s="85" t="s">
        <v>81</v>
      </c>
      <c r="D28" s="59"/>
      <c r="E28" s="58"/>
      <c r="F28" s="58"/>
      <c r="G28" s="59"/>
      <c r="H28" s="58"/>
      <c r="I28" s="58"/>
      <c r="J28" s="102"/>
      <c r="K28" s="58"/>
      <c r="L28" s="58"/>
      <c r="M28" s="102"/>
      <c r="N28" s="58"/>
      <c r="O28" s="58"/>
      <c r="P28" s="102"/>
      <c r="Q28" s="103"/>
      <c r="R28" s="104"/>
      <c r="S28" s="104"/>
      <c r="T28" s="105"/>
      <c r="U28" s="59"/>
      <c r="V28" s="58"/>
      <c r="W28" s="58"/>
      <c r="X28" s="59"/>
      <c r="Y28" s="58"/>
      <c r="Z28" s="58"/>
      <c r="AA28" s="102"/>
      <c r="AB28" s="31">
        <v>0</v>
      </c>
      <c r="AC28" s="31">
        <v>0</v>
      </c>
      <c r="AD28" s="26">
        <f t="shared" si="11"/>
        <v>0</v>
      </c>
      <c r="AE28" s="31">
        <v>0</v>
      </c>
      <c r="AF28" s="31">
        <v>0</v>
      </c>
      <c r="AG28" s="32">
        <f t="shared" si="12"/>
        <v>0</v>
      </c>
      <c r="AH28" s="83">
        <v>186.69</v>
      </c>
      <c r="AI28" s="106">
        <v>190</v>
      </c>
      <c r="AJ28" s="55">
        <f t="shared" si="13"/>
        <v>376.69</v>
      </c>
      <c r="AK28" s="106">
        <v>0</v>
      </c>
      <c r="AL28" s="109">
        <v>0</v>
      </c>
      <c r="AM28" s="107">
        <f t="shared" si="14"/>
        <v>0</v>
      </c>
      <c r="AN28" s="60">
        <f t="shared" si="2"/>
        <v>186.69</v>
      </c>
      <c r="AO28" s="104">
        <f t="shared" si="2"/>
        <v>190</v>
      </c>
      <c r="AP28" s="22"/>
      <c r="AQ28" s="23"/>
    </row>
    <row r="29" spans="1:43" x14ac:dyDescent="0.25">
      <c r="A29" s="84" t="s">
        <v>71</v>
      </c>
      <c r="B29" s="93" t="s">
        <v>72</v>
      </c>
      <c r="C29" s="85" t="s">
        <v>83</v>
      </c>
      <c r="D29" s="59"/>
      <c r="E29" s="58"/>
      <c r="F29" s="58"/>
      <c r="G29" s="59"/>
      <c r="H29" s="58"/>
      <c r="I29" s="58"/>
      <c r="J29" s="102"/>
      <c r="K29" s="58"/>
      <c r="L29" s="58"/>
      <c r="M29" s="102"/>
      <c r="N29" s="58"/>
      <c r="O29" s="58"/>
      <c r="P29" s="102"/>
      <c r="Q29" s="103"/>
      <c r="R29" s="104"/>
      <c r="S29" s="104"/>
      <c r="T29" s="105"/>
      <c r="U29" s="59"/>
      <c r="V29" s="58"/>
      <c r="W29" s="58"/>
      <c r="X29" s="59"/>
      <c r="Y29" s="58"/>
      <c r="Z29" s="58"/>
      <c r="AA29" s="102"/>
      <c r="AB29" s="31">
        <v>0</v>
      </c>
      <c r="AC29" s="31">
        <v>0</v>
      </c>
      <c r="AD29" s="26">
        <f t="shared" si="11"/>
        <v>0</v>
      </c>
      <c r="AE29" s="31">
        <v>53.34</v>
      </c>
      <c r="AF29" s="31">
        <v>16.899999999999999</v>
      </c>
      <c r="AG29" s="32">
        <f t="shared" si="12"/>
        <v>70.240000000000009</v>
      </c>
      <c r="AH29" s="83">
        <v>0</v>
      </c>
      <c r="AI29" s="106">
        <v>0</v>
      </c>
      <c r="AJ29" s="55">
        <f t="shared" si="13"/>
        <v>0</v>
      </c>
      <c r="AK29" s="106">
        <v>186.69</v>
      </c>
      <c r="AL29" s="109">
        <v>0</v>
      </c>
      <c r="AM29" s="107">
        <f t="shared" si="14"/>
        <v>186.69</v>
      </c>
      <c r="AN29" s="60">
        <f t="shared" si="2"/>
        <v>240.03</v>
      </c>
      <c r="AO29" s="104">
        <f t="shared" si="2"/>
        <v>16.899999999999999</v>
      </c>
      <c r="AP29" s="22"/>
      <c r="AQ29" s="23"/>
    </row>
    <row r="30" spans="1:43" ht="15.75" thickBot="1" x14ac:dyDescent="0.3">
      <c r="A30" s="84" t="s">
        <v>47</v>
      </c>
      <c r="B30" s="93" t="s">
        <v>73</v>
      </c>
      <c r="C30" s="85" t="s">
        <v>83</v>
      </c>
      <c r="D30" s="59"/>
      <c r="E30" s="58"/>
      <c r="F30" s="58"/>
      <c r="G30" s="59"/>
      <c r="H30" s="58"/>
      <c r="I30" s="58"/>
      <c r="J30" s="102"/>
      <c r="K30" s="58"/>
      <c r="L30" s="58"/>
      <c r="M30" s="102"/>
      <c r="N30" s="58"/>
      <c r="O30" s="58"/>
      <c r="P30" s="102"/>
      <c r="Q30" s="103"/>
      <c r="R30" s="104"/>
      <c r="S30" s="104"/>
      <c r="T30" s="105"/>
      <c r="U30" s="59"/>
      <c r="V30" s="58"/>
      <c r="W30" s="58"/>
      <c r="X30" s="59"/>
      <c r="Y30" s="58"/>
      <c r="Z30" s="58"/>
      <c r="AA30" s="102"/>
      <c r="AB30" s="34">
        <v>467.7</v>
      </c>
      <c r="AC30" s="38">
        <v>174.94</v>
      </c>
      <c r="AD30" s="79">
        <f>AB30+AC30</f>
        <v>642.64</v>
      </c>
      <c r="AE30" s="31">
        <v>182.57</v>
      </c>
      <c r="AF30" s="31">
        <v>195.32</v>
      </c>
      <c r="AG30" s="32">
        <f t="shared" si="12"/>
        <v>377.89</v>
      </c>
      <c r="AH30" s="83">
        <v>235.91</v>
      </c>
      <c r="AI30" s="106">
        <v>224.2</v>
      </c>
      <c r="AJ30" s="55">
        <f t="shared" si="13"/>
        <v>460.11</v>
      </c>
      <c r="AK30" s="106">
        <v>623.6</v>
      </c>
      <c r="AL30" s="109">
        <v>230.9</v>
      </c>
      <c r="AM30" s="107">
        <f t="shared" si="14"/>
        <v>854.5</v>
      </c>
      <c r="AN30" s="60">
        <f t="shared" si="2"/>
        <v>1509.78</v>
      </c>
      <c r="AO30" s="104">
        <f t="shared" si="2"/>
        <v>825.36</v>
      </c>
      <c r="AP30" s="22"/>
      <c r="AQ30" s="23"/>
    </row>
    <row r="31" spans="1:43" ht="15.75" thickTop="1" x14ac:dyDescent="0.25"/>
  </sheetData>
  <mergeCells count="18">
    <mergeCell ref="AH5:AI5"/>
    <mergeCell ref="AK5:AL5"/>
    <mergeCell ref="AN5:AQ5"/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M17:N17"/>
    <mergeCell ref="K17:L17"/>
    <mergeCell ref="K18:L18"/>
    <mergeCell ref="P18:Q18"/>
    <mergeCell ref="AE5:AF5"/>
    <mergeCell ref="V18:W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110" zoomScaleNormal="110" workbookViewId="0">
      <selection activeCell="H12" sqref="H12"/>
    </sheetView>
  </sheetViews>
  <sheetFormatPr baseColWidth="10" defaultRowHeight="15" x14ac:dyDescent="0.25"/>
  <cols>
    <col min="1" max="1" width="9.85546875" customWidth="1"/>
    <col min="2" max="2" width="40" customWidth="1"/>
    <col min="3" max="3" width="56.140625" customWidth="1"/>
    <col min="4" max="4" width="12.140625" customWidth="1"/>
    <col min="5" max="5" width="13.140625" customWidth="1"/>
    <col min="6" max="6" width="18.140625" customWidth="1"/>
    <col min="7" max="7" width="11.42578125" hidden="1" customWidth="1"/>
  </cols>
  <sheetData>
    <row r="1" spans="1:7" ht="15.75" x14ac:dyDescent="0.25">
      <c r="A1" s="171" t="s">
        <v>194</v>
      </c>
      <c r="B1" s="172"/>
      <c r="C1" s="172"/>
      <c r="D1" s="172"/>
      <c r="E1" s="172"/>
      <c r="F1" s="173"/>
    </row>
    <row r="2" spans="1:7" ht="15.75" x14ac:dyDescent="0.25">
      <c r="A2" s="174" t="s">
        <v>195</v>
      </c>
      <c r="B2" s="175"/>
      <c r="C2" s="175"/>
      <c r="D2" s="175"/>
      <c r="E2" s="175"/>
      <c r="F2" s="176"/>
      <c r="G2" s="157"/>
    </row>
    <row r="3" spans="1:7" ht="30" x14ac:dyDescent="0.25">
      <c r="A3" s="237"/>
      <c r="B3" s="238" t="s">
        <v>23</v>
      </c>
      <c r="C3" s="238" t="s">
        <v>24</v>
      </c>
      <c r="D3" s="239" t="s">
        <v>25</v>
      </c>
      <c r="E3" s="240" t="s">
        <v>26</v>
      </c>
      <c r="F3" s="238" t="s">
        <v>27</v>
      </c>
    </row>
    <row r="4" spans="1:7" x14ac:dyDescent="0.25">
      <c r="A4" s="238" t="s">
        <v>20</v>
      </c>
      <c r="B4" s="195" t="s">
        <v>95</v>
      </c>
      <c r="C4" s="195" t="s">
        <v>96</v>
      </c>
      <c r="D4" s="196">
        <v>143.25</v>
      </c>
      <c r="E4" s="195" t="s">
        <v>97</v>
      </c>
      <c r="F4" s="195" t="s">
        <v>98</v>
      </c>
    </row>
    <row r="5" spans="1:7" x14ac:dyDescent="0.25">
      <c r="A5" s="238" t="s">
        <v>21</v>
      </c>
      <c r="B5" s="195" t="s">
        <v>99</v>
      </c>
      <c r="C5" s="197" t="s">
        <v>100</v>
      </c>
      <c r="D5" s="196">
        <v>264.44</v>
      </c>
      <c r="E5" s="195" t="s">
        <v>86</v>
      </c>
      <c r="F5" s="195" t="s">
        <v>98</v>
      </c>
    </row>
    <row r="6" spans="1:7" x14ac:dyDescent="0.25">
      <c r="A6" s="238" t="s">
        <v>22</v>
      </c>
      <c r="B6" s="195" t="s">
        <v>99</v>
      </c>
      <c r="C6" s="197" t="s">
        <v>100</v>
      </c>
      <c r="D6" s="196">
        <v>267.35000000000002</v>
      </c>
      <c r="E6" s="195" t="s">
        <v>97</v>
      </c>
      <c r="F6" s="195" t="s">
        <v>98</v>
      </c>
    </row>
    <row r="7" spans="1:7" x14ac:dyDescent="0.25">
      <c r="A7" s="238" t="s">
        <v>101</v>
      </c>
      <c r="B7" s="195" t="s">
        <v>102</v>
      </c>
      <c r="C7" s="195" t="s">
        <v>103</v>
      </c>
      <c r="D7" s="196">
        <v>305.31</v>
      </c>
      <c r="E7" s="195" t="s">
        <v>86</v>
      </c>
      <c r="F7" s="195" t="s">
        <v>98</v>
      </c>
    </row>
    <row r="8" spans="1:7" x14ac:dyDescent="0.25">
      <c r="A8" s="238" t="s">
        <v>104</v>
      </c>
      <c r="B8" s="195" t="s">
        <v>105</v>
      </c>
      <c r="C8" s="195" t="s">
        <v>106</v>
      </c>
      <c r="D8" s="196">
        <v>130</v>
      </c>
      <c r="E8" s="195" t="s">
        <v>97</v>
      </c>
      <c r="F8" s="195" t="s">
        <v>98</v>
      </c>
    </row>
    <row r="9" spans="1:7" x14ac:dyDescent="0.25">
      <c r="A9" s="238" t="s">
        <v>107</v>
      </c>
      <c r="B9" s="195" t="s">
        <v>105</v>
      </c>
      <c r="C9" s="195" t="s">
        <v>106</v>
      </c>
      <c r="D9" s="196">
        <v>314</v>
      </c>
      <c r="E9" s="195" t="s">
        <v>86</v>
      </c>
      <c r="F9" s="195" t="s">
        <v>98</v>
      </c>
    </row>
    <row r="10" spans="1:7" ht="15.75" x14ac:dyDescent="0.25">
      <c r="A10" s="241"/>
      <c r="B10" s="122"/>
      <c r="C10" s="122"/>
      <c r="D10" s="133"/>
      <c r="E10" s="134"/>
      <c r="F10" s="134"/>
    </row>
    <row r="11" spans="1:7" ht="15.75" x14ac:dyDescent="0.25">
      <c r="A11" s="174" t="s">
        <v>196</v>
      </c>
      <c r="B11" s="175"/>
      <c r="C11" s="175"/>
      <c r="D11" s="175"/>
      <c r="E11" s="175"/>
      <c r="F11" s="176"/>
    </row>
    <row r="12" spans="1:7" ht="30" x14ac:dyDescent="0.25">
      <c r="A12" s="241"/>
      <c r="B12" s="238" t="s">
        <v>23</v>
      </c>
      <c r="C12" s="238" t="s">
        <v>24</v>
      </c>
      <c r="D12" s="239" t="s">
        <v>25</v>
      </c>
      <c r="E12" s="240" t="s">
        <v>26</v>
      </c>
      <c r="F12" s="238" t="s">
        <v>27</v>
      </c>
    </row>
    <row r="13" spans="1:7" ht="30" x14ac:dyDescent="0.25">
      <c r="A13" s="238" t="s">
        <v>20</v>
      </c>
      <c r="B13" s="195" t="s">
        <v>95</v>
      </c>
      <c r="C13" s="198" t="s">
        <v>108</v>
      </c>
      <c r="D13" s="196">
        <v>143.25</v>
      </c>
      <c r="E13" s="195" t="s">
        <v>97</v>
      </c>
      <c r="F13" s="195" t="s">
        <v>98</v>
      </c>
    </row>
    <row r="14" spans="1:7" ht="30" x14ac:dyDescent="0.25">
      <c r="A14" s="238" t="s">
        <v>21</v>
      </c>
      <c r="B14" s="195" t="s">
        <v>99</v>
      </c>
      <c r="C14" s="198" t="s">
        <v>109</v>
      </c>
      <c r="D14" s="196">
        <v>629.44000000000005</v>
      </c>
      <c r="E14" s="195" t="s">
        <v>86</v>
      </c>
      <c r="F14" s="195" t="s">
        <v>98</v>
      </c>
    </row>
    <row r="15" spans="1:7" ht="30" x14ac:dyDescent="0.25">
      <c r="A15" s="238" t="s">
        <v>22</v>
      </c>
      <c r="B15" s="195" t="s">
        <v>99</v>
      </c>
      <c r="C15" s="198" t="s">
        <v>109</v>
      </c>
      <c r="D15" s="196">
        <v>271.22000000000003</v>
      </c>
      <c r="E15" s="195" t="s">
        <v>97</v>
      </c>
      <c r="F15" s="195" t="s">
        <v>98</v>
      </c>
    </row>
    <row r="16" spans="1:7" x14ac:dyDescent="0.25">
      <c r="A16" s="237"/>
      <c r="B16" s="238"/>
      <c r="C16" s="238"/>
      <c r="D16" s="240"/>
      <c r="E16" s="240"/>
      <c r="F16" s="238"/>
    </row>
    <row r="17" spans="1:6" ht="15.75" x14ac:dyDescent="0.25">
      <c r="A17" s="174" t="s">
        <v>110</v>
      </c>
      <c r="B17" s="175"/>
      <c r="C17" s="175"/>
      <c r="D17" s="175"/>
      <c r="E17" s="175"/>
      <c r="F17" s="176"/>
    </row>
    <row r="18" spans="1:6" ht="30" x14ac:dyDescent="0.25">
      <c r="A18" s="242"/>
      <c r="B18" s="243" t="s">
        <v>23</v>
      </c>
      <c r="C18" s="243" t="s">
        <v>24</v>
      </c>
      <c r="D18" s="244" t="s">
        <v>25</v>
      </c>
      <c r="E18" s="243" t="s">
        <v>26</v>
      </c>
      <c r="F18" s="240" t="s">
        <v>27</v>
      </c>
    </row>
    <row r="19" spans="1:6" x14ac:dyDescent="0.25">
      <c r="A19" s="242" t="s">
        <v>20</v>
      </c>
      <c r="B19" s="199" t="s">
        <v>111</v>
      </c>
      <c r="C19" s="199" t="s">
        <v>112</v>
      </c>
      <c r="D19" s="200">
        <v>381</v>
      </c>
      <c r="E19" s="199" t="s">
        <v>113</v>
      </c>
      <c r="F19" s="199" t="s">
        <v>114</v>
      </c>
    </row>
    <row r="20" spans="1:6" x14ac:dyDescent="0.25">
      <c r="A20" s="242" t="s">
        <v>21</v>
      </c>
      <c r="B20" s="199" t="s">
        <v>115</v>
      </c>
      <c r="C20" s="199" t="s">
        <v>116</v>
      </c>
      <c r="D20" s="201">
        <v>81.2</v>
      </c>
      <c r="E20" s="199" t="s">
        <v>117</v>
      </c>
      <c r="F20" s="199" t="s">
        <v>118</v>
      </c>
    </row>
    <row r="21" spans="1:6" x14ac:dyDescent="0.25">
      <c r="A21" s="242"/>
      <c r="B21" s="146"/>
      <c r="C21" s="148"/>
      <c r="D21" s="147"/>
      <c r="E21" s="147"/>
      <c r="F21" s="147"/>
    </row>
    <row r="22" spans="1:6" ht="35.25" customHeight="1" x14ac:dyDescent="0.25">
      <c r="A22" s="177" t="s">
        <v>198</v>
      </c>
      <c r="B22" s="178"/>
      <c r="C22" s="178"/>
      <c r="D22" s="178"/>
      <c r="E22" s="178"/>
      <c r="F22" s="179"/>
    </row>
    <row r="23" spans="1:6" ht="29.25" customHeight="1" x14ac:dyDescent="0.25">
      <c r="A23" s="238"/>
      <c r="B23" s="238" t="s">
        <v>23</v>
      </c>
      <c r="C23" s="238" t="s">
        <v>24</v>
      </c>
      <c r="D23" s="245" t="s">
        <v>25</v>
      </c>
      <c r="E23" s="240" t="s">
        <v>26</v>
      </c>
      <c r="F23" s="238" t="s">
        <v>27</v>
      </c>
    </row>
    <row r="24" spans="1:6" ht="45" x14ac:dyDescent="0.25">
      <c r="A24" s="238" t="s">
        <v>20</v>
      </c>
      <c r="B24" s="195" t="s">
        <v>119</v>
      </c>
      <c r="C24" s="198" t="s">
        <v>120</v>
      </c>
      <c r="D24" s="202">
        <v>1623.51</v>
      </c>
      <c r="E24" s="195" t="s">
        <v>121</v>
      </c>
      <c r="F24" s="203" t="s">
        <v>122</v>
      </c>
    </row>
    <row r="25" spans="1:6" ht="45" x14ac:dyDescent="0.25">
      <c r="A25" s="238" t="s">
        <v>21</v>
      </c>
      <c r="B25" s="195" t="s">
        <v>123</v>
      </c>
      <c r="C25" s="198" t="s">
        <v>124</v>
      </c>
      <c r="D25" s="204">
        <v>1334.8</v>
      </c>
      <c r="E25" s="195" t="s">
        <v>121</v>
      </c>
      <c r="F25" s="205" t="s">
        <v>125</v>
      </c>
    </row>
    <row r="26" spans="1:6" ht="30" x14ac:dyDescent="0.25">
      <c r="A26" s="238" t="s">
        <v>22</v>
      </c>
      <c r="B26" s="195" t="s">
        <v>126</v>
      </c>
      <c r="C26" s="198" t="s">
        <v>127</v>
      </c>
      <c r="D26" s="206">
        <v>900.66</v>
      </c>
      <c r="E26" s="195" t="s">
        <v>121</v>
      </c>
      <c r="F26" s="207" t="s">
        <v>128</v>
      </c>
    </row>
    <row r="27" spans="1:6" ht="30" x14ac:dyDescent="0.25">
      <c r="A27" s="238" t="s">
        <v>101</v>
      </c>
      <c r="B27" s="208" t="s">
        <v>129</v>
      </c>
      <c r="C27" s="198" t="s">
        <v>192</v>
      </c>
      <c r="D27" s="196">
        <v>381</v>
      </c>
      <c r="E27" s="195" t="s">
        <v>121</v>
      </c>
      <c r="F27" s="209" t="s">
        <v>125</v>
      </c>
    </row>
    <row r="28" spans="1:6" ht="30" x14ac:dyDescent="0.25">
      <c r="A28" s="246" t="s">
        <v>104</v>
      </c>
      <c r="B28" s="210" t="s">
        <v>131</v>
      </c>
      <c r="C28" s="211" t="s">
        <v>190</v>
      </c>
      <c r="D28" s="212">
        <v>81.2</v>
      </c>
      <c r="E28" s="213" t="s">
        <v>97</v>
      </c>
      <c r="F28" s="214" t="s">
        <v>122</v>
      </c>
    </row>
    <row r="29" spans="1:6" ht="30" x14ac:dyDescent="0.25">
      <c r="A29" s="247" t="s">
        <v>107</v>
      </c>
      <c r="B29" s="195" t="s">
        <v>154</v>
      </c>
      <c r="C29" s="215" t="s">
        <v>191</v>
      </c>
      <c r="D29" s="216">
        <v>735.8</v>
      </c>
      <c r="E29" s="195" t="s">
        <v>155</v>
      </c>
      <c r="F29" s="198" t="s">
        <v>87</v>
      </c>
    </row>
    <row r="30" spans="1:6" ht="30" x14ac:dyDescent="0.25">
      <c r="A30" s="247" t="s">
        <v>184</v>
      </c>
      <c r="B30" s="195" t="s">
        <v>156</v>
      </c>
      <c r="C30" s="217" t="s">
        <v>189</v>
      </c>
      <c r="D30" s="216">
        <v>473.34</v>
      </c>
      <c r="E30" s="195" t="s">
        <v>97</v>
      </c>
      <c r="F30" s="195" t="s">
        <v>128</v>
      </c>
    </row>
    <row r="31" spans="1:6" ht="30" x14ac:dyDescent="0.25">
      <c r="A31" s="247" t="s">
        <v>185</v>
      </c>
      <c r="B31" s="215" t="s">
        <v>156</v>
      </c>
      <c r="C31" s="218" t="s">
        <v>189</v>
      </c>
      <c r="D31" s="216">
        <v>1078.24</v>
      </c>
      <c r="E31" s="195" t="s">
        <v>86</v>
      </c>
      <c r="F31" s="198" t="s">
        <v>87</v>
      </c>
    </row>
    <row r="32" spans="1:6" x14ac:dyDescent="0.25">
      <c r="A32" s="242"/>
      <c r="B32" s="243"/>
      <c r="C32" s="243"/>
      <c r="D32" s="243"/>
      <c r="E32" s="243"/>
      <c r="F32" s="240"/>
    </row>
    <row r="33" spans="1:6" ht="31.5" customHeight="1" x14ac:dyDescent="0.25">
      <c r="A33" s="177" t="s">
        <v>199</v>
      </c>
      <c r="B33" s="178"/>
      <c r="C33" s="178"/>
      <c r="D33" s="178"/>
      <c r="E33" s="178"/>
      <c r="F33" s="179"/>
    </row>
    <row r="34" spans="1:6" ht="39" customHeight="1" x14ac:dyDescent="0.25">
      <c r="A34" s="237"/>
      <c r="B34" s="238" t="s">
        <v>23</v>
      </c>
      <c r="C34" s="248" t="s">
        <v>24</v>
      </c>
      <c r="D34" s="239" t="s">
        <v>25</v>
      </c>
      <c r="E34" s="238" t="s">
        <v>26</v>
      </c>
      <c r="F34" s="238" t="s">
        <v>27</v>
      </c>
    </row>
    <row r="35" spans="1:6" ht="60" x14ac:dyDescent="0.25">
      <c r="A35" s="238" t="s">
        <v>20</v>
      </c>
      <c r="B35" s="195" t="s">
        <v>133</v>
      </c>
      <c r="C35" s="219" t="s">
        <v>134</v>
      </c>
      <c r="D35" s="202">
        <v>27</v>
      </c>
      <c r="E35" s="220" t="s">
        <v>135</v>
      </c>
      <c r="F35" s="221" t="s">
        <v>125</v>
      </c>
    </row>
    <row r="36" spans="1:6" ht="30" x14ac:dyDescent="0.25">
      <c r="A36" s="238" t="s">
        <v>21</v>
      </c>
      <c r="B36" s="195" t="s">
        <v>136</v>
      </c>
      <c r="C36" s="222" t="s">
        <v>137</v>
      </c>
      <c r="D36" s="196">
        <v>123.6</v>
      </c>
      <c r="E36" s="195" t="s">
        <v>135</v>
      </c>
      <c r="F36" s="198" t="s">
        <v>125</v>
      </c>
    </row>
    <row r="37" spans="1:6" ht="75" x14ac:dyDescent="0.25">
      <c r="A37" s="238" t="s">
        <v>22</v>
      </c>
      <c r="B37" s="215" t="s">
        <v>138</v>
      </c>
      <c r="C37" s="223" t="s">
        <v>139</v>
      </c>
      <c r="D37" s="196">
        <v>322.58999999999997</v>
      </c>
      <c r="E37" s="195" t="s">
        <v>86</v>
      </c>
      <c r="F37" s="224" t="s">
        <v>122</v>
      </c>
    </row>
    <row r="38" spans="1:6" ht="45" x14ac:dyDescent="0.25">
      <c r="A38" s="238" t="s">
        <v>101</v>
      </c>
      <c r="B38" s="225" t="s">
        <v>140</v>
      </c>
      <c r="C38" s="223" t="s">
        <v>141</v>
      </c>
      <c r="D38" s="196">
        <v>306.66000000000003</v>
      </c>
      <c r="E38" s="195" t="s">
        <v>86</v>
      </c>
      <c r="F38" s="198" t="s">
        <v>125</v>
      </c>
    </row>
    <row r="39" spans="1:6" ht="30" x14ac:dyDescent="0.25">
      <c r="A39" s="238" t="s">
        <v>104</v>
      </c>
      <c r="B39" s="195" t="s">
        <v>129</v>
      </c>
      <c r="C39" s="195" t="s">
        <v>130</v>
      </c>
      <c r="D39" s="196">
        <v>420.76</v>
      </c>
      <c r="E39" s="195" t="s">
        <v>121</v>
      </c>
      <c r="F39" s="198" t="s">
        <v>125</v>
      </c>
    </row>
    <row r="40" spans="1:6" ht="30" x14ac:dyDescent="0.25">
      <c r="A40" s="238" t="s">
        <v>107</v>
      </c>
      <c r="B40" s="195" t="s">
        <v>131</v>
      </c>
      <c r="C40" s="195" t="s">
        <v>132</v>
      </c>
      <c r="D40" s="196">
        <v>81.2</v>
      </c>
      <c r="E40" s="195" t="s">
        <v>97</v>
      </c>
      <c r="F40" s="209" t="s">
        <v>122</v>
      </c>
    </row>
    <row r="41" spans="1:6" ht="48" x14ac:dyDescent="0.25">
      <c r="A41" s="249" t="s">
        <v>184</v>
      </c>
      <c r="B41" s="226" t="s">
        <v>153</v>
      </c>
      <c r="C41" s="227" t="s">
        <v>203</v>
      </c>
      <c r="D41" s="228">
        <v>91.95</v>
      </c>
      <c r="E41" s="226" t="s">
        <v>135</v>
      </c>
      <c r="F41" s="227" t="s">
        <v>87</v>
      </c>
    </row>
    <row r="43" spans="1:6" ht="44.25" customHeight="1" x14ac:dyDescent="0.25">
      <c r="A43" s="180" t="s">
        <v>197</v>
      </c>
      <c r="B43" s="181"/>
      <c r="C43" s="181"/>
      <c r="D43" s="181"/>
      <c r="E43" s="181"/>
      <c r="F43" s="182"/>
    </row>
    <row r="44" spans="1:6" ht="40.5" customHeight="1" x14ac:dyDescent="0.25">
      <c r="A44" s="238"/>
      <c r="B44" s="238" t="s">
        <v>23</v>
      </c>
      <c r="C44" s="238" t="s">
        <v>24</v>
      </c>
      <c r="D44" s="250" t="s">
        <v>25</v>
      </c>
      <c r="E44" s="240" t="s">
        <v>26</v>
      </c>
      <c r="F44" s="240" t="s">
        <v>27</v>
      </c>
    </row>
    <row r="45" spans="1:6" ht="32.25" customHeight="1" x14ac:dyDescent="0.25">
      <c r="A45" s="238" t="s">
        <v>20</v>
      </c>
      <c r="B45" s="195" t="s">
        <v>142</v>
      </c>
      <c r="C45" s="223" t="s">
        <v>143</v>
      </c>
      <c r="D45" s="195">
        <v>0</v>
      </c>
      <c r="E45" s="229"/>
      <c r="F45" s="230"/>
    </row>
    <row r="46" spans="1:6" x14ac:dyDescent="0.25">
      <c r="A46" s="238" t="s">
        <v>21</v>
      </c>
      <c r="B46" s="195" t="s">
        <v>144</v>
      </c>
      <c r="C46" s="223" t="s">
        <v>145</v>
      </c>
      <c r="D46" s="195">
        <v>0</v>
      </c>
      <c r="E46" s="229"/>
      <c r="F46" s="230"/>
    </row>
    <row r="47" spans="1:6" x14ac:dyDescent="0.25">
      <c r="A47" s="238" t="s">
        <v>22</v>
      </c>
      <c r="B47" s="195" t="s">
        <v>146</v>
      </c>
      <c r="C47" s="222" t="s">
        <v>147</v>
      </c>
      <c r="D47" s="231">
        <v>347.82</v>
      </c>
      <c r="E47" s="195" t="s">
        <v>148</v>
      </c>
      <c r="F47" s="195" t="s">
        <v>149</v>
      </c>
    </row>
    <row r="48" spans="1:6" x14ac:dyDescent="0.25">
      <c r="A48" s="238" t="s">
        <v>101</v>
      </c>
      <c r="B48" s="195" t="s">
        <v>150</v>
      </c>
      <c r="C48" s="222" t="s">
        <v>143</v>
      </c>
      <c r="D48" s="195">
        <v>0</v>
      </c>
      <c r="E48" s="229"/>
      <c r="F48" s="230"/>
    </row>
    <row r="49" spans="1:6" x14ac:dyDescent="0.25">
      <c r="A49" s="238" t="s">
        <v>104</v>
      </c>
      <c r="B49" s="195" t="s">
        <v>151</v>
      </c>
      <c r="C49" s="197" t="s">
        <v>152</v>
      </c>
      <c r="D49" s="195">
        <v>0</v>
      </c>
      <c r="E49" s="229"/>
      <c r="F49" s="229"/>
    </row>
    <row r="50" spans="1:6" x14ac:dyDescent="0.25">
      <c r="A50" s="238"/>
      <c r="B50" s="121"/>
      <c r="C50" s="123"/>
      <c r="D50" s="120"/>
      <c r="E50" s="121"/>
      <c r="F50" s="123"/>
    </row>
    <row r="51" spans="1:6" ht="15.75" x14ac:dyDescent="0.25">
      <c r="A51" s="171" t="s">
        <v>186</v>
      </c>
      <c r="B51" s="171"/>
      <c r="C51" s="171"/>
      <c r="D51" s="171"/>
      <c r="E51" s="171"/>
      <c r="F51" s="183"/>
    </row>
    <row r="52" spans="1:6" ht="15.75" x14ac:dyDescent="0.25">
      <c r="A52" s="184" t="s">
        <v>187</v>
      </c>
      <c r="B52" s="184"/>
      <c r="C52" s="184"/>
      <c r="D52" s="184"/>
      <c r="E52" s="184"/>
      <c r="F52" s="185"/>
    </row>
    <row r="53" spans="1:6" ht="30" x14ac:dyDescent="0.25">
      <c r="A53" s="237"/>
      <c r="B53" s="238" t="s">
        <v>23</v>
      </c>
      <c r="C53" s="238" t="s">
        <v>24</v>
      </c>
      <c r="D53" s="239" t="s">
        <v>25</v>
      </c>
      <c r="E53" s="240" t="s">
        <v>26</v>
      </c>
      <c r="F53" s="238" t="s">
        <v>27</v>
      </c>
    </row>
    <row r="54" spans="1:6" ht="45" x14ac:dyDescent="0.25">
      <c r="A54" s="251" t="s">
        <v>20</v>
      </c>
      <c r="B54" s="232" t="s">
        <v>157</v>
      </c>
      <c r="C54" s="232" t="s">
        <v>158</v>
      </c>
      <c r="D54" s="233">
        <v>316.89999999999998</v>
      </c>
      <c r="E54" s="230" t="s">
        <v>86</v>
      </c>
      <c r="F54" s="232" t="s">
        <v>87</v>
      </c>
    </row>
    <row r="55" spans="1:6" ht="30" x14ac:dyDescent="0.25">
      <c r="A55" s="251" t="s">
        <v>21</v>
      </c>
      <c r="B55" s="230" t="s">
        <v>84</v>
      </c>
      <c r="C55" s="230" t="s">
        <v>85</v>
      </c>
      <c r="D55" s="233">
        <v>322.82</v>
      </c>
      <c r="E55" s="230" t="s">
        <v>86</v>
      </c>
      <c r="F55" s="232" t="s">
        <v>87</v>
      </c>
    </row>
    <row r="57" spans="1:6" ht="15.75" x14ac:dyDescent="0.25">
      <c r="A57" s="186" t="s">
        <v>188</v>
      </c>
      <c r="B57" s="186"/>
      <c r="C57" s="186"/>
      <c r="D57" s="186"/>
      <c r="E57" s="186"/>
      <c r="F57" s="186"/>
    </row>
    <row r="58" spans="1:6" ht="30" x14ac:dyDescent="0.25">
      <c r="A58" s="237"/>
      <c r="B58" s="238" t="s">
        <v>23</v>
      </c>
      <c r="C58" s="238" t="s">
        <v>24</v>
      </c>
      <c r="D58" s="239" t="s">
        <v>25</v>
      </c>
      <c r="E58" s="240" t="s">
        <v>26</v>
      </c>
      <c r="F58" s="238" t="s">
        <v>27</v>
      </c>
    </row>
    <row r="59" spans="1:6" ht="60" x14ac:dyDescent="0.25">
      <c r="A59" s="252" t="s">
        <v>20</v>
      </c>
      <c r="B59" s="234" t="s">
        <v>88</v>
      </c>
      <c r="C59" s="234" t="s">
        <v>89</v>
      </c>
      <c r="D59" s="235">
        <v>524.04</v>
      </c>
      <c r="E59" s="236" t="s">
        <v>90</v>
      </c>
      <c r="F59" s="236" t="s">
        <v>91</v>
      </c>
    </row>
    <row r="60" spans="1:6" ht="44.25" customHeight="1" x14ac:dyDescent="0.25">
      <c r="A60" s="253" t="s">
        <v>21</v>
      </c>
      <c r="B60" s="230"/>
      <c r="C60" s="230" t="s">
        <v>92</v>
      </c>
      <c r="D60" s="230"/>
      <c r="E60" s="230"/>
      <c r="F60" s="230"/>
    </row>
    <row r="61" spans="1:6" x14ac:dyDescent="0.25">
      <c r="A61" s="253" t="s">
        <v>22</v>
      </c>
      <c r="B61" s="230"/>
      <c r="C61" s="230" t="s">
        <v>93</v>
      </c>
      <c r="D61" s="230"/>
      <c r="E61" s="230"/>
      <c r="F61" s="230"/>
    </row>
    <row r="62" spans="1:6" x14ac:dyDescent="0.25">
      <c r="A62" s="138"/>
      <c r="B62" s="139"/>
      <c r="C62" s="139"/>
      <c r="D62" s="145"/>
      <c r="E62" s="140"/>
      <c r="F62" s="140"/>
    </row>
    <row r="63" spans="1:6" x14ac:dyDescent="0.25">
      <c r="A63" s="138"/>
      <c r="B63" s="139"/>
      <c r="C63" s="139"/>
      <c r="D63" s="140"/>
      <c r="E63" s="135"/>
      <c r="F63" s="141"/>
    </row>
    <row r="64" spans="1:6" x14ac:dyDescent="0.25">
      <c r="A64" s="138"/>
      <c r="B64" s="139"/>
      <c r="C64" s="142"/>
      <c r="D64" s="140"/>
      <c r="E64" s="135"/>
      <c r="F64" s="135"/>
    </row>
    <row r="65" spans="1:6" x14ac:dyDescent="0.25">
      <c r="A65" s="125"/>
      <c r="B65" s="135"/>
      <c r="C65" s="135"/>
      <c r="D65" s="135"/>
      <c r="E65" s="135"/>
      <c r="F65" s="135"/>
    </row>
    <row r="66" spans="1:6" ht="15.75" x14ac:dyDescent="0.25">
      <c r="A66" s="143"/>
      <c r="B66" s="143"/>
      <c r="C66" s="143"/>
      <c r="D66" s="143"/>
      <c r="E66" s="143"/>
      <c r="F66" s="143"/>
    </row>
    <row r="67" spans="1:6" ht="15.75" customHeight="1" x14ac:dyDescent="0.25">
      <c r="A67" s="144"/>
      <c r="B67" s="144"/>
      <c r="C67" s="144"/>
      <c r="D67" s="144"/>
      <c r="E67" s="144"/>
      <c r="F67" s="144"/>
    </row>
    <row r="68" spans="1:6" x14ac:dyDescent="0.25">
      <c r="A68" s="137"/>
      <c r="B68" s="138"/>
      <c r="C68" s="138"/>
      <c r="D68" s="138"/>
      <c r="E68" s="138"/>
      <c r="F68" s="138"/>
    </row>
    <row r="69" spans="1:6" x14ac:dyDescent="0.25">
      <c r="A69" s="138"/>
      <c r="B69" s="138"/>
      <c r="C69" s="138"/>
      <c r="D69" s="138"/>
      <c r="E69" s="138"/>
      <c r="F69" s="138"/>
    </row>
    <row r="70" spans="1:6" x14ac:dyDescent="0.25">
      <c r="A70" s="126"/>
      <c r="B70" s="126"/>
      <c r="C70" s="126"/>
      <c r="D70" s="126"/>
      <c r="E70" s="126"/>
      <c r="F70" s="126"/>
    </row>
    <row r="71" spans="1:6" x14ac:dyDescent="0.25">
      <c r="A71" s="135"/>
      <c r="B71" s="135"/>
      <c r="C71" s="135"/>
      <c r="D71" s="135"/>
      <c r="E71" s="135"/>
      <c r="F71" s="135"/>
    </row>
    <row r="72" spans="1:6" ht="15.75" x14ac:dyDescent="0.25">
      <c r="A72" s="144"/>
      <c r="B72" s="144"/>
      <c r="C72" s="144"/>
      <c r="D72" s="144"/>
      <c r="E72" s="144"/>
      <c r="F72" s="144"/>
    </row>
    <row r="73" spans="1:6" x14ac:dyDescent="0.25">
      <c r="A73" s="136"/>
      <c r="B73" s="124"/>
      <c r="C73" s="124"/>
      <c r="D73" s="124"/>
      <c r="E73" s="124"/>
      <c r="F73" s="124"/>
    </row>
    <row r="74" spans="1:6" x14ac:dyDescent="0.25">
      <c r="A74" s="136"/>
      <c r="B74" s="124"/>
      <c r="C74" s="124"/>
      <c r="D74" s="124"/>
      <c r="E74" s="124"/>
      <c r="F74" s="124"/>
    </row>
    <row r="75" spans="1:6" x14ac:dyDescent="0.25">
      <c r="A75" s="136"/>
      <c r="B75" s="124"/>
      <c r="C75" s="124"/>
      <c r="D75" s="124"/>
      <c r="E75" s="124"/>
      <c r="F75" s="124"/>
    </row>
    <row r="76" spans="1:6" x14ac:dyDescent="0.25">
      <c r="A76" s="135"/>
      <c r="B76" s="135"/>
      <c r="C76" s="135"/>
      <c r="D76" s="135"/>
      <c r="E76" s="135"/>
      <c r="F76" s="135"/>
    </row>
  </sheetData>
  <mergeCells count="10">
    <mergeCell ref="A33:F33"/>
    <mergeCell ref="A43:F43"/>
    <mergeCell ref="A51:F51"/>
    <mergeCell ref="A52:F52"/>
    <mergeCell ref="A57:F57"/>
    <mergeCell ref="A1:F1"/>
    <mergeCell ref="A2:F2"/>
    <mergeCell ref="A11:F11"/>
    <mergeCell ref="A17:F17"/>
    <mergeCell ref="A22:F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2" workbookViewId="0">
      <selection activeCell="F23" sqref="F23"/>
    </sheetView>
  </sheetViews>
  <sheetFormatPr baseColWidth="10" defaultRowHeight="15" x14ac:dyDescent="0.25"/>
  <cols>
    <col min="1" max="1" width="31.5703125" customWidth="1"/>
    <col min="2" max="2" width="46.28515625" customWidth="1"/>
    <col min="3" max="3" width="15.85546875" customWidth="1"/>
    <col min="4" max="4" width="24.28515625" customWidth="1"/>
    <col min="5" max="5" width="17.140625" customWidth="1"/>
  </cols>
  <sheetData>
    <row r="1" spans="1:5" ht="30" customHeight="1" x14ac:dyDescent="0.25">
      <c r="A1" s="190" t="s">
        <v>193</v>
      </c>
      <c r="B1" s="191"/>
      <c r="C1" s="191"/>
      <c r="D1" s="192"/>
    </row>
    <row r="2" spans="1:5" ht="15" customHeight="1" x14ac:dyDescent="0.25">
      <c r="A2" s="190" t="s">
        <v>195</v>
      </c>
      <c r="B2" s="191"/>
      <c r="C2" s="191"/>
      <c r="D2" s="192"/>
      <c r="E2" s="125"/>
    </row>
    <row r="3" spans="1:5" x14ac:dyDescent="0.25">
      <c r="A3" s="238" t="s">
        <v>28</v>
      </c>
      <c r="B3" s="238" t="s">
        <v>24</v>
      </c>
      <c r="C3" s="238" t="s">
        <v>25</v>
      </c>
      <c r="D3" s="238" t="s">
        <v>27</v>
      </c>
      <c r="E3" s="126"/>
    </row>
    <row r="4" spans="1:5" x14ac:dyDescent="0.25">
      <c r="A4" s="121" t="s">
        <v>159</v>
      </c>
      <c r="B4" s="121" t="s">
        <v>160</v>
      </c>
      <c r="C4" s="156">
        <v>61.8</v>
      </c>
      <c r="D4" s="121" t="s">
        <v>161</v>
      </c>
      <c r="E4" s="126"/>
    </row>
    <row r="5" spans="1:5" x14ac:dyDescent="0.25">
      <c r="A5" s="121" t="s">
        <v>159</v>
      </c>
      <c r="B5" s="121" t="s">
        <v>160</v>
      </c>
      <c r="C5" s="156">
        <v>93.6</v>
      </c>
      <c r="D5" s="121" t="s">
        <v>162</v>
      </c>
      <c r="E5" s="124"/>
    </row>
    <row r="6" spans="1:5" x14ac:dyDescent="0.25">
      <c r="A6" s="121" t="s">
        <v>159</v>
      </c>
      <c r="B6" s="121" t="s">
        <v>160</v>
      </c>
      <c r="C6" s="156">
        <v>71.25</v>
      </c>
      <c r="D6" s="121" t="s">
        <v>161</v>
      </c>
      <c r="E6" s="124"/>
    </row>
    <row r="7" spans="1:5" x14ac:dyDescent="0.25">
      <c r="A7" s="121" t="s">
        <v>159</v>
      </c>
      <c r="B7" s="121" t="s">
        <v>160</v>
      </c>
      <c r="C7" s="156">
        <v>41.2</v>
      </c>
      <c r="D7" s="121" t="s">
        <v>161</v>
      </c>
      <c r="E7" s="124"/>
    </row>
    <row r="8" spans="1:5" x14ac:dyDescent="0.25">
      <c r="A8" s="121" t="s">
        <v>159</v>
      </c>
      <c r="B8" s="121" t="s">
        <v>160</v>
      </c>
      <c r="C8" s="156">
        <v>92.99</v>
      </c>
      <c r="D8" s="121" t="s">
        <v>162</v>
      </c>
    </row>
    <row r="9" spans="1:5" x14ac:dyDescent="0.25">
      <c r="A9" s="121" t="s">
        <v>159</v>
      </c>
      <c r="B9" s="121" t="s">
        <v>160</v>
      </c>
      <c r="C9" s="156">
        <v>203</v>
      </c>
      <c r="D9" s="121" t="s">
        <v>163</v>
      </c>
    </row>
    <row r="10" spans="1:5" x14ac:dyDescent="0.25">
      <c r="A10" s="41" t="s">
        <v>159</v>
      </c>
      <c r="B10" s="41" t="s">
        <v>160</v>
      </c>
      <c r="C10" s="154">
        <v>128</v>
      </c>
      <c r="D10" s="41" t="s">
        <v>177</v>
      </c>
    </row>
    <row r="11" spans="1:5" x14ac:dyDescent="0.25">
      <c r="A11" s="150"/>
      <c r="B11" s="150"/>
      <c r="C11" s="150"/>
      <c r="D11" s="150"/>
    </row>
    <row r="12" spans="1:5" ht="15.75" x14ac:dyDescent="0.25">
      <c r="A12" s="193" t="s">
        <v>200</v>
      </c>
      <c r="B12" s="193"/>
      <c r="C12" s="193"/>
      <c r="D12" s="193"/>
    </row>
    <row r="13" spans="1:5" x14ac:dyDescent="0.25">
      <c r="A13" s="254" t="s">
        <v>28</v>
      </c>
      <c r="B13" s="254" t="s">
        <v>24</v>
      </c>
      <c r="C13" s="254" t="s">
        <v>25</v>
      </c>
      <c r="D13" s="254" t="s">
        <v>27</v>
      </c>
    </row>
    <row r="14" spans="1:5" ht="30" x14ac:dyDescent="0.25">
      <c r="A14" s="147" t="s">
        <v>164</v>
      </c>
      <c r="B14" s="158" t="s">
        <v>165</v>
      </c>
      <c r="C14" s="152">
        <v>61.8</v>
      </c>
      <c r="D14" s="147" t="s">
        <v>166</v>
      </c>
    </row>
    <row r="15" spans="1:5" x14ac:dyDescent="0.25">
      <c r="A15" s="147" t="s">
        <v>167</v>
      </c>
      <c r="B15" s="147" t="s">
        <v>168</v>
      </c>
      <c r="C15" s="149">
        <v>41.2</v>
      </c>
      <c r="D15" s="147" t="s">
        <v>166</v>
      </c>
    </row>
    <row r="16" spans="1:5" x14ac:dyDescent="0.25">
      <c r="A16" s="147" t="s">
        <v>169</v>
      </c>
      <c r="B16" s="147" t="s">
        <v>170</v>
      </c>
      <c r="C16" s="149">
        <v>61.8</v>
      </c>
      <c r="D16" s="147" t="s">
        <v>166</v>
      </c>
    </row>
    <row r="17" spans="1:4" x14ac:dyDescent="0.25">
      <c r="A17" s="147" t="s">
        <v>171</v>
      </c>
      <c r="B17" s="147" t="s">
        <v>172</v>
      </c>
      <c r="C17" s="149">
        <v>84</v>
      </c>
      <c r="D17" s="147" t="s">
        <v>166</v>
      </c>
    </row>
    <row r="18" spans="1:4" x14ac:dyDescent="0.25">
      <c r="A18" s="147" t="s">
        <v>173</v>
      </c>
      <c r="B18" s="147" t="s">
        <v>174</v>
      </c>
      <c r="C18" s="149">
        <v>40.799999999999997</v>
      </c>
      <c r="D18" s="147" t="s">
        <v>166</v>
      </c>
    </row>
    <row r="19" spans="1:4" x14ac:dyDescent="0.25">
      <c r="A19" s="147" t="s">
        <v>175</v>
      </c>
      <c r="B19" s="147" t="s">
        <v>176</v>
      </c>
      <c r="C19" s="149">
        <v>82.4</v>
      </c>
      <c r="D19" s="147" t="s">
        <v>166</v>
      </c>
    </row>
    <row r="20" spans="1:4" x14ac:dyDescent="0.25">
      <c r="A20" s="151" t="s">
        <v>159</v>
      </c>
      <c r="B20" s="151" t="s">
        <v>178</v>
      </c>
      <c r="C20" s="153">
        <v>60.2</v>
      </c>
      <c r="D20" s="151" t="s">
        <v>179</v>
      </c>
    </row>
    <row r="21" spans="1:4" x14ac:dyDescent="0.25">
      <c r="A21" s="41" t="s">
        <v>159</v>
      </c>
      <c r="B21" s="41" t="s">
        <v>178</v>
      </c>
      <c r="C21" s="154">
        <v>95.2</v>
      </c>
      <c r="D21" s="41" t="s">
        <v>179</v>
      </c>
    </row>
    <row r="22" spans="1:4" x14ac:dyDescent="0.25">
      <c r="A22" s="41" t="s">
        <v>159</v>
      </c>
      <c r="B22" s="41" t="s">
        <v>178</v>
      </c>
      <c r="C22" s="154">
        <v>70.349999999999994</v>
      </c>
      <c r="D22" s="41" t="s">
        <v>179</v>
      </c>
    </row>
    <row r="23" spans="1:4" x14ac:dyDescent="0.25">
      <c r="A23" s="41" t="s">
        <v>159</v>
      </c>
      <c r="B23" s="41" t="s">
        <v>178</v>
      </c>
      <c r="C23" s="154">
        <v>43.7</v>
      </c>
      <c r="D23" s="41" t="s">
        <v>179</v>
      </c>
    </row>
    <row r="24" spans="1:4" x14ac:dyDescent="0.25">
      <c r="A24" s="41" t="s">
        <v>159</v>
      </c>
      <c r="B24" s="41" t="s">
        <v>178</v>
      </c>
      <c r="C24" s="154">
        <v>70.05</v>
      </c>
      <c r="D24" s="41" t="s">
        <v>179</v>
      </c>
    </row>
    <row r="26" spans="1:4" ht="15.75" x14ac:dyDescent="0.25">
      <c r="A26" s="194" t="s">
        <v>201</v>
      </c>
      <c r="B26" s="194"/>
      <c r="C26" s="194"/>
      <c r="D26" s="173"/>
    </row>
    <row r="27" spans="1:4" x14ac:dyDescent="0.25">
      <c r="A27" s="254" t="s">
        <v>28</v>
      </c>
      <c r="B27" s="254" t="s">
        <v>24</v>
      </c>
      <c r="C27" s="254" t="s">
        <v>25</v>
      </c>
      <c r="D27" s="254" t="s">
        <v>27</v>
      </c>
    </row>
    <row r="28" spans="1:4" x14ac:dyDescent="0.25">
      <c r="A28" s="41" t="s">
        <v>159</v>
      </c>
      <c r="B28" s="41" t="s">
        <v>160</v>
      </c>
      <c r="C28" s="154">
        <v>113.65</v>
      </c>
      <c r="D28" s="41" t="s">
        <v>162</v>
      </c>
    </row>
    <row r="29" spans="1:4" x14ac:dyDescent="0.25">
      <c r="A29" s="41" t="s">
        <v>159</v>
      </c>
      <c r="B29" s="41" t="s">
        <v>160</v>
      </c>
      <c r="C29" s="154">
        <v>40.799999999999997</v>
      </c>
      <c r="D29" s="41" t="s">
        <v>179</v>
      </c>
    </row>
    <row r="30" spans="1:4" x14ac:dyDescent="0.25">
      <c r="A30" s="41" t="s">
        <v>159</v>
      </c>
      <c r="B30" s="41" t="s">
        <v>160</v>
      </c>
      <c r="C30" s="154">
        <v>60.2</v>
      </c>
      <c r="D30" s="41" t="s">
        <v>179</v>
      </c>
    </row>
    <row r="31" spans="1:4" x14ac:dyDescent="0.25">
      <c r="A31" s="41" t="s">
        <v>159</v>
      </c>
      <c r="B31" s="41" t="s">
        <v>160</v>
      </c>
      <c r="C31" s="154">
        <v>61.8</v>
      </c>
      <c r="D31" s="41" t="s">
        <v>179</v>
      </c>
    </row>
    <row r="32" spans="1:4" x14ac:dyDescent="0.25">
      <c r="A32" s="41" t="s">
        <v>159</v>
      </c>
      <c r="B32" s="41" t="s">
        <v>160</v>
      </c>
      <c r="C32" s="154">
        <v>61.8</v>
      </c>
      <c r="D32" s="41" t="s">
        <v>179</v>
      </c>
    </row>
    <row r="33" spans="1:4" x14ac:dyDescent="0.25">
      <c r="A33" s="41" t="s">
        <v>159</v>
      </c>
      <c r="B33" s="41" t="s">
        <v>160</v>
      </c>
      <c r="C33" s="154">
        <v>72</v>
      </c>
      <c r="D33" s="41" t="s">
        <v>179</v>
      </c>
    </row>
    <row r="34" spans="1:4" x14ac:dyDescent="0.25">
      <c r="A34" s="41" t="s">
        <v>159</v>
      </c>
      <c r="B34" s="41" t="s">
        <v>160</v>
      </c>
      <c r="C34" s="154">
        <v>61.2</v>
      </c>
      <c r="D34" s="41" t="s">
        <v>179</v>
      </c>
    </row>
    <row r="35" spans="1:4" x14ac:dyDescent="0.25">
      <c r="A35" s="41" t="s">
        <v>159</v>
      </c>
      <c r="B35" s="41" t="s">
        <v>160</v>
      </c>
      <c r="C35" s="154">
        <v>88.3</v>
      </c>
      <c r="D35" s="41" t="s">
        <v>179</v>
      </c>
    </row>
    <row r="36" spans="1:4" x14ac:dyDescent="0.25">
      <c r="A36" s="131" t="s">
        <v>183</v>
      </c>
      <c r="B36" s="41" t="s">
        <v>160</v>
      </c>
      <c r="C36" s="155">
        <v>79.2</v>
      </c>
      <c r="D36" s="131" t="s">
        <v>179</v>
      </c>
    </row>
    <row r="37" spans="1:4" x14ac:dyDescent="0.25">
      <c r="A37" s="131" t="s">
        <v>183</v>
      </c>
      <c r="B37" s="41" t="s">
        <v>160</v>
      </c>
      <c r="C37" s="155">
        <v>32.9</v>
      </c>
      <c r="D37" s="131" t="s">
        <v>179</v>
      </c>
    </row>
    <row r="38" spans="1:4" x14ac:dyDescent="0.25">
      <c r="A38" s="127"/>
      <c r="B38" s="128"/>
      <c r="C38" s="129"/>
      <c r="D38" s="130"/>
    </row>
    <row r="39" spans="1:4" ht="34.5" customHeight="1" x14ac:dyDescent="0.25">
      <c r="A39" s="187" t="s">
        <v>202</v>
      </c>
      <c r="B39" s="188"/>
      <c r="C39" s="188"/>
      <c r="D39" s="189"/>
    </row>
    <row r="40" spans="1:4" x14ac:dyDescent="0.25">
      <c r="A40" s="238" t="s">
        <v>28</v>
      </c>
      <c r="B40" s="238" t="s">
        <v>24</v>
      </c>
      <c r="C40" s="238" t="s">
        <v>25</v>
      </c>
      <c r="D40" s="238" t="s">
        <v>27</v>
      </c>
    </row>
    <row r="41" spans="1:4" x14ac:dyDescent="0.25">
      <c r="A41" s="121" t="s">
        <v>180</v>
      </c>
      <c r="B41" s="121" t="s">
        <v>181</v>
      </c>
      <c r="C41" s="132">
        <v>379</v>
      </c>
      <c r="D41" s="121" t="s">
        <v>182</v>
      </c>
    </row>
  </sheetData>
  <mergeCells count="5">
    <mergeCell ref="A39:D39"/>
    <mergeCell ref="A2:D2"/>
    <mergeCell ref="A12:D12"/>
    <mergeCell ref="A1:D1"/>
    <mergeCell ref="A26:D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cp:lastPrinted>2020-01-24T12:08:45Z</cp:lastPrinted>
  <dcterms:created xsi:type="dcterms:W3CDTF">2018-12-13T11:35:10Z</dcterms:created>
  <dcterms:modified xsi:type="dcterms:W3CDTF">2020-02-06T08:11:32Z</dcterms:modified>
</cp:coreProperties>
</file>