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0875" windowHeight="10815" tabRatio="838"/>
  </bookViews>
  <sheets>
    <sheet name="Índice" sheetId="24" r:id="rId1"/>
    <sheet name="1" sheetId="1" r:id="rId2"/>
    <sheet name="2" sheetId="27" r:id="rId3"/>
    <sheet name="3" sheetId="28" r:id="rId4"/>
  </sheets>
  <definedNames>
    <definedName name="_1__Recaudación_acumulada_en_lo_que_va_de_año__2018">Índice!$C$13</definedName>
    <definedName name="_1__Recaudación_acumulada_en_lo_que_va_de_año__2020">Índice!$C$13</definedName>
    <definedName name="_1_Recaudación_acumulada_en_lo_que_va_de_año__2024">Índice!$C$13</definedName>
    <definedName name="_2__Recaudación_mensual._Serie_desde_enero_de_2016">Índice!$C$15</definedName>
    <definedName name="_3_Recaudación_anual__serie_2016_2024">Índice!$C$17</definedName>
    <definedName name="_xlnm.Print_Area" localSheetId="2">'2'!$A$1:$K$145</definedName>
    <definedName name="_xlnm.Print_Titles" localSheetId="2">'2'!$B:$B,'2'!$1:$13</definedName>
  </definedNames>
  <calcPr calcId="162913"/>
</workbook>
</file>

<file path=xl/calcChain.xml><?xml version="1.0" encoding="utf-8"?>
<calcChain xmlns="http://schemas.openxmlformats.org/spreadsheetml/2006/main">
  <c r="K96" i="27" l="1"/>
  <c r="K65" i="27" l="1"/>
  <c r="K66" i="27"/>
</calcChain>
</file>

<file path=xl/sharedStrings.xml><?xml version="1.0" encoding="utf-8"?>
<sst xmlns="http://schemas.openxmlformats.org/spreadsheetml/2006/main" count="200" uniqueCount="159">
  <si>
    <t>TOTAL</t>
  </si>
  <si>
    <t>(Cifras en euros)</t>
  </si>
  <si>
    <t>Variación absoluta</t>
  </si>
  <si>
    <t>Variación %</t>
  </si>
  <si>
    <t xml:space="preserve">RECAUDACIÓN LÍQUIDA CON CRITERIO DE CAJA </t>
  </si>
  <si>
    <t>Volver Índice</t>
  </si>
  <si>
    <t>ene-16</t>
  </si>
  <si>
    <t>feb-16</t>
  </si>
  <si>
    <t>mar-16</t>
  </si>
  <si>
    <t>abr-16</t>
  </si>
  <si>
    <t>may-16</t>
  </si>
  <si>
    <t>jun-16</t>
  </si>
  <si>
    <t>jul-16</t>
  </si>
  <si>
    <t>ago-16</t>
  </si>
  <si>
    <t>sep-16</t>
  </si>
  <si>
    <t>oct-16</t>
  </si>
  <si>
    <t>nov-16</t>
  </si>
  <si>
    <t>dic-16</t>
  </si>
  <si>
    <t>ene-17</t>
  </si>
  <si>
    <t>feb-17</t>
  </si>
  <si>
    <t>mar-17</t>
  </si>
  <si>
    <t>abr-17</t>
  </si>
  <si>
    <t>may-17</t>
  </si>
  <si>
    <t>jun-17</t>
  </si>
  <si>
    <t>jul-17</t>
  </si>
  <si>
    <t>ago-17</t>
  </si>
  <si>
    <t>sep-17</t>
  </si>
  <si>
    <t>Estadística de ingresos tributarios de gestión estatal</t>
  </si>
  <si>
    <t>Impuesto Especial sobre Determinados Medios de Transporte</t>
  </si>
  <si>
    <t>Impuesto sobre el Patrimonio</t>
  </si>
  <si>
    <t>Impuesto sobre Actividad de Juego</t>
  </si>
  <si>
    <t>Impuesto sobre Depósitos en Endidades de Crédito</t>
  </si>
  <si>
    <t>RECAUDACIÓN LÍQUIDA CON CRITERIO DE CAJA</t>
  </si>
  <si>
    <t>1 Recaudación acumulada en lo que va de año</t>
  </si>
  <si>
    <t xml:space="preserve">     Cuotas ingresadas contribuyentes</t>
  </si>
  <si>
    <t xml:space="preserve">     Devolución gasóleo profesional</t>
  </si>
  <si>
    <t>oct-17</t>
  </si>
  <si>
    <t>nov-17</t>
  </si>
  <si>
    <t>dic-17</t>
  </si>
  <si>
    <t xml:space="preserve">Total </t>
  </si>
  <si>
    <t>ene-18</t>
  </si>
  <si>
    <t>Cuotas ingresadas contribuyentes</t>
  </si>
  <si>
    <t>Devolución gasóleo profesional</t>
  </si>
  <si>
    <t>Impuesto sobre Depósitos en Entidades de Crédito</t>
  </si>
  <si>
    <t>feb-18</t>
  </si>
  <si>
    <t>mar-18</t>
  </si>
  <si>
    <t>abr-18</t>
  </si>
  <si>
    <t>may-18</t>
  </si>
  <si>
    <t>jun-18</t>
  </si>
  <si>
    <t>jul-18</t>
  </si>
  <si>
    <t>ago-18</t>
  </si>
  <si>
    <t>sep-18</t>
  </si>
  <si>
    <t>oct-18</t>
  </si>
  <si>
    <t>nov-18</t>
  </si>
  <si>
    <t>ene-19</t>
  </si>
  <si>
    <t>feb-19</t>
  </si>
  <si>
    <t>Concepto</t>
  </si>
  <si>
    <t>mar-19</t>
  </si>
  <si>
    <t>Impuesto Especial sobre Hidrocarburos *</t>
  </si>
  <si>
    <t>abr-19</t>
  </si>
  <si>
    <t>may-19</t>
  </si>
  <si>
    <t>jun-19</t>
  </si>
  <si>
    <t>jul-19</t>
  </si>
  <si>
    <t>ago-19</t>
  </si>
  <si>
    <t>sep-19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</si>
  <si>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</si>
  <si>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</si>
  <si>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</si>
  <si>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</si>
  <si>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</si>
  <si>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</si>
  <si>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</si>
  <si>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</si>
  <si>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</si>
  <si>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</si>
  <si>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</si>
  <si>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</si>
  <si>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</si>
  <si>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</si>
  <si>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</si>
  <si>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</si>
  <si>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</si>
  <si>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</si>
  <si>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</si>
  <si>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</si>
  <si>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</si>
  <si>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</si>
  <si>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</si>
  <si>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</si>
  <si>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</si>
  <si>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</si>
  <si>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</si>
  <si>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</si>
  <si>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</si>
  <si>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</si>
  <si>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</si>
  <si>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</si>
  <si>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</si>
  <si>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</si>
  <si>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</si>
  <si>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sept-22</t>
  </si>
  <si>
    <t>oct-22</t>
  </si>
  <si>
    <t>nov-22</t>
  </si>
  <si>
    <t>dic-22</t>
  </si>
  <si>
    <t>ene-23</t>
  </si>
  <si>
    <t>feb-23</t>
  </si>
  <si>
    <t>mar-23</t>
  </si>
  <si>
    <t>abr-23</t>
  </si>
  <si>
    <t>Impuesto sobre Depósito de Residuos en Vertedero e Incineración</t>
  </si>
  <si>
    <t>may-23</t>
  </si>
  <si>
    <t>Impuesto sobre Depósito de Residuos en Vertedero e Incineración**</t>
  </si>
  <si>
    <t>jun-23</t>
  </si>
  <si>
    <t>jul-23</t>
  </si>
  <si>
    <t>ago-23</t>
  </si>
  <si>
    <t>sep-23</t>
  </si>
  <si>
    <t>oct-23</t>
  </si>
  <si>
    <t>nov-23</t>
  </si>
  <si>
    <t>dic-23</t>
  </si>
  <si>
    <t>Impuesto Especial sobre Hidrocarburos*</t>
  </si>
  <si>
    <t>Impuesto sobre Depósito de Residuos en Vertederos e Incineración**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</si>
  <si>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</si>
  <si>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</si>
  <si>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</si>
  <si>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</si>
  <si>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</si>
  <si>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</si>
  <si>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</si>
  <si>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</si>
  <si>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sep-24</t>
  </si>
  <si>
    <t>oct-24</t>
  </si>
  <si>
    <t>nov-24</t>
  </si>
  <si>
    <t>dic-24</t>
  </si>
  <si>
    <t>ene-25</t>
  </si>
  <si>
    <t>Consejería de Hacienda, Justicia y Asuntos Europeos</t>
  </si>
  <si>
    <t>Fuente: Consejería de Hacienda, Justicia y Asuntos Europeos</t>
  </si>
  <si>
    <t>feb-25</t>
  </si>
  <si>
    <t>mar-25</t>
  </si>
  <si>
    <t>abr-25</t>
  </si>
  <si>
    <t>may-25</t>
  </si>
  <si>
    <t>jun-25</t>
  </si>
  <si>
    <t>jul-25</t>
  </si>
  <si>
    <t>ago-25</t>
  </si>
  <si>
    <t>sep-25</t>
  </si>
  <si>
    <t>oct-25</t>
  </si>
  <si>
    <t>nov-25</t>
  </si>
  <si>
    <t>dic-25</t>
  </si>
  <si>
    <t>3 Recaudación anual, serie 2016-2025</t>
  </si>
  <si>
    <t>ene-26</t>
  </si>
  <si>
    <t>2 Recaudación mensual, serie 2016-2026</t>
  </si>
  <si>
    <t>Viceconsejería de Presupuestos y Financiación Autonómica</t>
  </si>
  <si>
    <t>1 Recaudación acumulada en lo que va de año (2026)</t>
  </si>
  <si>
    <t>feb-26</t>
  </si>
  <si>
    <t>mar-26</t>
  </si>
  <si>
    <t>abr-26</t>
  </si>
  <si>
    <t>Enero-Abril 2025</t>
  </si>
  <si>
    <t>Enero-Abril 2026</t>
  </si>
  <si>
    <t>Nota: Importes transferidos mensualmente por la AEAT. (*) El tramo autonómico desapareció el 1 de enero de 2019, desde esa fecha se ingresan cuantías devengadas en ejercicios previos. (**) El Impuesto sobre el depósito de residuos en vertederos, la incineración y la coincineración de residuos entró en vigor el 1 de enero de 2023.</t>
  </si>
  <si>
    <t xml:space="preserve">Nota: Importes transferidos mensualmente por la AEAT. (*) El tramo autonómico desapareció el 1 de enero de 2019, desde esa fecha se ingresan cuantías devengadas en ejercicios previos. </t>
  </si>
  <si>
    <t>(**) El Impuesto  sobre el depósito de residuos en vertederos, la incineración y la coincineración de residuos entró en vigor el 1 de enero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</si>
</sst>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i/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color rgb="FF13283E"/>
      <name val="Lexend"/>
    </font>
    <font>
      <b/>
      <sz val="7"/>
      <color rgb="FF69787B"/>
      <name val="Lexend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/>
      <right/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n">
        <color rgb="FF4F81BD"/>
      </left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 style="thin">
        <color rgb="FF4F81BD"/>
      </right>
      <top/>
      <bottom style="thin">
        <color rgb="FF4F81BD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27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0" borderId="0" xfId="0" applyFont="1"/>
    <xf numFmtId="0" fontId="10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top" wrapText="1"/>
    </xf>
    <xf numFmtId="0" fontId="9" fillId="0" borderId="0" xfId="0" applyFont="1" applyFill="1" applyBorder="1"/>
    <xf numFmtId="4" fontId="9" fillId="0" borderId="0" xfId="2" applyNumberFormat="1" applyFont="1" applyFill="1" applyBorder="1" applyAlignment="1">
      <alignment vertical="top" wrapText="1"/>
    </xf>
    <xf numFmtId="10" fontId="9" fillId="0" borderId="0" xfId="2" applyNumberFormat="1" applyFont="1" applyFill="1" applyBorder="1" applyAlignment="1">
      <alignment vertical="top" wrapText="1"/>
    </xf>
    <xf numFmtId="4" fontId="7" fillId="0" borderId="0" xfId="2" applyNumberFormat="1" applyFont="1" applyFill="1" applyBorder="1" applyAlignment="1">
      <alignment vertical="top" wrapText="1"/>
    </xf>
    <xf numFmtId="10" fontId="7" fillId="0" borderId="0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 vertical="top" wrapText="1"/>
    </xf>
    <xf numFmtId="0" fontId="11" fillId="0" borderId="0" xfId="1" applyFont="1"/>
    <xf numFmtId="4" fontId="6" fillId="0" borderId="0" xfId="0" applyNumberFormat="1" applyFont="1"/>
    <xf numFmtId="0" fontId="12" fillId="2" borderId="0" xfId="0" applyFont="1" applyFill="1"/>
    <xf numFmtId="0" fontId="13" fillId="2" borderId="0" xfId="0" applyFont="1" applyFill="1"/>
    <xf numFmtId="0" fontId="9" fillId="0" borderId="0" xfId="2" applyFont="1" applyFill="1" applyAlignment="1">
      <alignment horizontal="left" vertical="top" wrapText="1"/>
    </xf>
    <xf numFmtId="0" fontId="9" fillId="0" borderId="0" xfId="0" applyFont="1"/>
    <xf numFmtId="4" fontId="9" fillId="0" borderId="0" xfId="2" applyNumberFormat="1" applyFont="1" applyFill="1" applyAlignment="1">
      <alignment vertical="top" wrapText="1"/>
    </xf>
    <xf numFmtId="0" fontId="14" fillId="0" borderId="0" xfId="2" applyFont="1" applyFill="1" applyAlignment="1">
      <alignment horizontal="left" vertical="top" wrapText="1"/>
    </xf>
    <xf numFmtId="4" fontId="14" fillId="0" borderId="0" xfId="2" applyNumberFormat="1" applyFont="1" applyFill="1" applyAlignment="1">
      <alignment vertical="top" wrapText="1"/>
    </xf>
    <xf numFmtId="10" fontId="14" fillId="0" borderId="0" xfId="2" applyNumberFormat="1" applyFont="1" applyFill="1" applyAlignment="1">
      <alignment vertical="top" wrapText="1"/>
    </xf>
    <xf numFmtId="0" fontId="14" fillId="0" borderId="0" xfId="0" applyFont="1"/>
    <xf numFmtId="17" fontId="16" fillId="0" borderId="0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left" vertical="top" wrapText="1"/>
    </xf>
    <xf numFmtId="4" fontId="16" fillId="0" borderId="9" xfId="2" applyNumberFormat="1" applyFont="1" applyFill="1" applyBorder="1" applyAlignment="1">
      <alignment horizontal="left" vertical="top" wrapText="1"/>
    </xf>
    <xf numFmtId="4" fontId="16" fillId="3" borderId="9" xfId="2" applyNumberFormat="1" applyFont="1" applyFill="1" applyBorder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8" fillId="0" borderId="2" xfId="2" applyNumberFormat="1" applyFont="1" applyFill="1" applyBorder="1" applyAlignment="1">
      <alignment horizontal="center" vertical="center" wrapText="1"/>
    </xf>
    <xf numFmtId="4" fontId="18" fillId="3" borderId="7" xfId="2" applyNumberFormat="1" applyFont="1" applyFill="1" applyBorder="1" applyAlignment="1">
      <alignment horizontal="right" vertical="top" wrapText="1"/>
    </xf>
    <xf numFmtId="4" fontId="18" fillId="0" borderId="0" xfId="2" applyNumberFormat="1" applyFont="1" applyFill="1" applyBorder="1" applyAlignment="1">
      <alignment horizontal="right" vertical="top" wrapText="1"/>
    </xf>
    <xf numFmtId="4" fontId="18" fillId="3" borderId="0" xfId="2" applyNumberFormat="1" applyFont="1" applyFill="1" applyBorder="1" applyAlignment="1">
      <alignment horizontal="right" vertical="top" wrapText="1"/>
    </xf>
    <xf numFmtId="49" fontId="7" fillId="0" borderId="0" xfId="2" applyNumberFormat="1" applyFont="1" applyFill="1" applyBorder="1" applyAlignment="1">
      <alignment horizontal="center" vertical="center" wrapText="1"/>
    </xf>
    <xf numFmtId="4" fontId="16" fillId="3" borderId="6" xfId="2" applyNumberFormat="1" applyFont="1" applyFill="1" applyBorder="1" applyAlignment="1">
      <alignment horizontal="right" vertical="top" wrapText="1"/>
    </xf>
    <xf numFmtId="4" fontId="16" fillId="0" borderId="9" xfId="2" applyNumberFormat="1" applyFont="1" applyFill="1" applyBorder="1" applyAlignment="1">
      <alignment horizontal="right" vertical="top" wrapText="1"/>
    </xf>
    <xf numFmtId="4" fontId="16" fillId="3" borderId="9" xfId="2" applyNumberFormat="1" applyFont="1" applyFill="1" applyBorder="1" applyAlignment="1">
      <alignment horizontal="right" vertical="top" wrapText="1"/>
    </xf>
    <xf numFmtId="49" fontId="16" fillId="0" borderId="9" xfId="2" applyNumberFormat="1" applyFont="1" applyFill="1" applyBorder="1" applyAlignment="1">
      <alignment horizontal="left" vertical="top" wrapText="1"/>
    </xf>
    <xf numFmtId="4" fontId="16" fillId="3" borderId="3" xfId="2" applyNumberFormat="1" applyFont="1" applyFill="1" applyBorder="1" applyAlignment="1">
      <alignment horizontal="right" vertical="top" wrapText="1"/>
    </xf>
    <xf numFmtId="4" fontId="16" fillId="0" borderId="10" xfId="2" applyNumberFormat="1" applyFont="1" applyFill="1" applyBorder="1" applyAlignment="1">
      <alignment horizontal="right" vertical="top" wrapText="1"/>
    </xf>
    <xf numFmtId="4" fontId="16" fillId="3" borderId="10" xfId="2" applyNumberFormat="1" applyFont="1" applyFill="1" applyBorder="1" applyAlignment="1">
      <alignment horizontal="right" vertical="top" wrapText="1"/>
    </xf>
    <xf numFmtId="4" fontId="16" fillId="0" borderId="0" xfId="2" applyNumberFormat="1" applyFont="1" applyFill="1" applyBorder="1" applyAlignment="1">
      <alignment horizontal="right" vertical="top" wrapText="1"/>
    </xf>
    <xf numFmtId="4" fontId="16" fillId="3" borderId="7" xfId="2" applyNumberFormat="1" applyFont="1" applyFill="1" applyBorder="1" applyAlignment="1">
      <alignment horizontal="right" vertical="top" wrapText="1"/>
    </xf>
    <xf numFmtId="4" fontId="16" fillId="3" borderId="0" xfId="2" applyNumberFormat="1" applyFont="1" applyFill="1" applyBorder="1" applyAlignment="1">
      <alignment horizontal="right" vertical="top" wrapText="1"/>
    </xf>
    <xf numFmtId="49" fontId="16" fillId="3" borderId="9" xfId="2" applyNumberFormat="1" applyFont="1" applyFill="1" applyBorder="1" applyAlignment="1">
      <alignment horizontal="left" vertical="top" wrapText="1"/>
    </xf>
    <xf numFmtId="4" fontId="14" fillId="0" borderId="0" xfId="2" applyNumberFormat="1" applyFont="1" applyFill="1" applyBorder="1" applyAlignment="1">
      <alignment vertical="top" wrapText="1"/>
    </xf>
    <xf numFmtId="17" fontId="16" fillId="0" borderId="9" xfId="2" applyNumberFormat="1" applyFont="1" applyFill="1" applyBorder="1" applyAlignment="1">
      <alignment horizontal="left" vertical="top" wrapText="1"/>
    </xf>
    <xf numFmtId="0" fontId="19" fillId="0" borderId="0" xfId="0" applyFont="1" applyFill="1"/>
    <xf numFmtId="10" fontId="9" fillId="0" borderId="0" xfId="2" applyNumberFormat="1" applyFont="1" applyFill="1" applyAlignment="1">
      <alignment horizontal="right" vertical="top" wrapText="1"/>
    </xf>
    <xf numFmtId="0" fontId="19" fillId="0" borderId="0" xfId="0" applyFont="1"/>
    <xf numFmtId="0" fontId="20" fillId="0" borderId="0" xfId="0" applyFont="1" applyFill="1"/>
    <xf numFmtId="0" fontId="19" fillId="0" borderId="0" xfId="0" applyFont="1" applyFill="1" applyBorder="1"/>
    <xf numFmtId="4" fontId="1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Fill="1"/>
    <xf numFmtId="0" fontId="6" fillId="2" borderId="0" xfId="0" applyFont="1" applyFill="1"/>
    <xf numFmtId="0" fontId="10" fillId="2" borderId="0" xfId="0" applyFont="1" applyFill="1"/>
    <xf numFmtId="0" fontId="9" fillId="2" borderId="0" xfId="0" applyFont="1" applyFill="1" applyBorder="1"/>
    <xf numFmtId="17" fontId="16" fillId="2" borderId="0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8" fillId="2" borderId="2" xfId="2" applyNumberFormat="1" applyFont="1" applyFill="1" applyBorder="1" applyAlignment="1">
      <alignment horizontal="center" vertical="center" wrapText="1"/>
    </xf>
    <xf numFmtId="0" fontId="16" fillId="2" borderId="6" xfId="2" applyNumberFormat="1" applyFont="1" applyFill="1" applyBorder="1" applyAlignment="1">
      <alignment horizontal="left" vertical="center" wrapText="1"/>
    </xf>
    <xf numFmtId="4" fontId="17" fillId="2" borderId="3" xfId="0" applyNumberFormat="1" applyFont="1" applyFill="1" applyBorder="1"/>
    <xf numFmtId="4" fontId="15" fillId="2" borderId="7" xfId="0" applyNumberFormat="1" applyFont="1" applyFill="1" applyBorder="1"/>
    <xf numFmtId="4" fontId="17" fillId="2" borderId="7" xfId="0" applyNumberFormat="1" applyFont="1" applyFill="1" applyBorder="1"/>
    <xf numFmtId="4" fontId="17" fillId="2" borderId="6" xfId="0" applyNumberFormat="1" applyFont="1" applyFill="1" applyBorder="1"/>
    <xf numFmtId="0" fontId="16" fillId="2" borderId="11" xfId="2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/>
    <xf numFmtId="4" fontId="15" fillId="2" borderId="2" xfId="0" applyNumberFormat="1" applyFont="1" applyFill="1" applyBorder="1"/>
    <xf numFmtId="4" fontId="17" fillId="2" borderId="2" xfId="0" applyNumberFormat="1" applyFont="1" applyFill="1" applyBorder="1"/>
    <xf numFmtId="4" fontId="17" fillId="2" borderId="11" xfId="0" applyNumberFormat="1" applyFont="1" applyFill="1" applyBorder="1"/>
    <xf numFmtId="0" fontId="9" fillId="2" borderId="0" xfId="0" applyFont="1" applyFill="1"/>
    <xf numFmtId="0" fontId="19" fillId="2" borderId="0" xfId="0" applyFont="1" applyFill="1"/>
    <xf numFmtId="0" fontId="21" fillId="0" borderId="0" xfId="0" applyFont="1"/>
    <xf numFmtId="4" fontId="16" fillId="4" borderId="0" xfId="2" applyNumberFormat="1" applyFont="1" applyFill="1" applyBorder="1" applyAlignment="1">
      <alignment horizontal="right" vertical="top" wrapText="1"/>
    </xf>
    <xf numFmtId="4" fontId="18" fillId="4" borderId="0" xfId="2" applyNumberFormat="1" applyFont="1" applyFill="1" applyBorder="1" applyAlignment="1">
      <alignment horizontal="right" vertical="top" wrapText="1"/>
    </xf>
    <xf numFmtId="49" fontId="16" fillId="4" borderId="9" xfId="2" applyNumberFormat="1" applyFont="1" applyFill="1" applyBorder="1" applyAlignment="1">
      <alignment horizontal="left" vertical="top" wrapText="1"/>
    </xf>
    <xf numFmtId="4" fontId="16" fillId="4" borderId="10" xfId="2" applyNumberFormat="1" applyFont="1" applyFill="1" applyBorder="1" applyAlignment="1">
      <alignment horizontal="right" vertical="top" wrapText="1"/>
    </xf>
    <xf numFmtId="4" fontId="16" fillId="4" borderId="9" xfId="2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49" fontId="19" fillId="0" borderId="0" xfId="0" applyNumberFormat="1" applyFont="1"/>
    <xf numFmtId="10" fontId="19" fillId="0" borderId="0" xfId="0" applyNumberFormat="1" applyFont="1"/>
    <xf numFmtId="0" fontId="23" fillId="0" borderId="0" xfId="2" applyFont="1" applyFill="1" applyAlignment="1">
      <alignment horizontal="left" vertical="top" wrapText="1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4" fontId="0" fillId="2" borderId="0" xfId="0" applyNumberFormat="1" applyFill="1"/>
    <xf numFmtId="49" fontId="17" fillId="0" borderId="0" xfId="0" applyNumberFormat="1" applyFont="1"/>
    <xf numFmtId="4" fontId="17" fillId="0" borderId="0" xfId="0" applyNumberFormat="1" applyFont="1"/>
    <xf numFmtId="49" fontId="26" fillId="0" borderId="0" xfId="0" applyNumberFormat="1" applyFont="1"/>
    <xf numFmtId="4" fontId="26" fillId="0" borderId="0" xfId="0" applyNumberFormat="1" applyFont="1"/>
    <xf numFmtId="4" fontId="19" fillId="0" borderId="0" xfId="0" applyNumberFormat="1" applyFont="1" applyFill="1"/>
    <xf numFmtId="0" fontId="6" fillId="2" borderId="0" xfId="0" applyFont="1" applyFill="1" applyBorder="1"/>
    <xf numFmtId="0" fontId="21" fillId="2" borderId="0" xfId="0" applyFont="1" applyFill="1" applyBorder="1"/>
    <xf numFmtId="10" fontId="9" fillId="0" borderId="0" xfId="2" applyNumberFormat="1" applyFont="1" applyFill="1" applyAlignment="1">
      <alignment vertical="top" wrapText="1"/>
    </xf>
    <xf numFmtId="4" fontId="0" fillId="0" borderId="0" xfId="0" applyNumberFormat="1"/>
    <xf numFmtId="49" fontId="16" fillId="0" borderId="8" xfId="2" applyNumberFormat="1" applyFont="1" applyFill="1" applyBorder="1" applyAlignment="1">
      <alignment horizontal="left" vertical="top" wrapText="1"/>
    </xf>
    <xf numFmtId="4" fontId="16" fillId="0" borderId="5" xfId="2" applyNumberFormat="1" applyFont="1" applyFill="1" applyBorder="1" applyAlignment="1">
      <alignment horizontal="right" vertical="top" wrapText="1"/>
    </xf>
    <xf numFmtId="4" fontId="18" fillId="0" borderId="4" xfId="2" applyNumberFormat="1" applyFont="1" applyFill="1" applyBorder="1" applyAlignment="1">
      <alignment horizontal="right" vertical="top" wrapText="1"/>
    </xf>
    <xf numFmtId="4" fontId="16" fillId="0" borderId="4" xfId="2" applyNumberFormat="1" applyFont="1" applyFill="1" applyBorder="1" applyAlignment="1">
      <alignment horizontal="right" vertical="top" wrapText="1"/>
    </xf>
    <xf numFmtId="4" fontId="16" fillId="0" borderId="8" xfId="2" applyNumberFormat="1" applyFont="1" applyFill="1" applyBorder="1" applyAlignment="1">
      <alignment horizontal="right" vertical="top" wrapText="1"/>
    </xf>
    <xf numFmtId="0" fontId="3" fillId="0" borderId="0" xfId="1"/>
    <xf numFmtId="0" fontId="22" fillId="0" borderId="0" xfId="2" applyFont="1" applyFill="1" applyAlignment="1">
      <alignment horizontal="left" vertical="top" wrapText="1"/>
    </xf>
    <xf numFmtId="17" fontId="16" fillId="0" borderId="1" xfId="2" applyNumberFormat="1" applyFont="1" applyFill="1" applyBorder="1" applyAlignment="1">
      <alignment horizontal="center" vertical="center" wrapText="1"/>
    </xf>
    <xf numFmtId="17" fontId="16" fillId="0" borderId="2" xfId="2" applyNumberFormat="1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17" fontId="16" fillId="0" borderId="7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left" vertical="top" wrapText="1"/>
    </xf>
    <xf numFmtId="0" fontId="16" fillId="2" borderId="6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17" fontId="16" fillId="2" borderId="1" xfId="2" applyNumberFormat="1" applyFont="1" applyFill="1" applyBorder="1" applyAlignment="1">
      <alignment horizontal="center" vertical="center" wrapText="1"/>
    </xf>
    <xf numFmtId="17" fontId="16" fillId="2" borderId="2" xfId="2" applyNumberFormat="1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17" fontId="16" fillId="2" borderId="7" xfId="2" applyNumberFormat="1" applyFont="1" applyFill="1" applyBorder="1" applyAlignment="1">
      <alignment horizontal="center" vertical="center" wrapText="1"/>
    </xf>
    <xf numFmtId="17" fontId="16" fillId="2" borderId="4" xfId="2" applyNumberFormat="1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3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225604</xdr:colOff>
      <xdr:row>3</xdr:row>
      <xdr:rowOff>77605</xdr:rowOff>
    </xdr:to>
    <xdr:pic>
      <xdr:nvPicPr>
        <xdr:cNvPr id="2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</xdr:col>
      <xdr:colOff>1156938</xdr:colOff>
      <xdr:row>3</xdr:row>
      <xdr:rowOff>77605</xdr:rowOff>
    </xdr:to>
    <xdr:pic>
      <xdr:nvPicPr>
        <xdr:cNvPr id="17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151522</xdr:colOff>
      <xdr:row>3</xdr:row>
      <xdr:rowOff>77605</xdr:rowOff>
    </xdr:to>
    <xdr:pic>
      <xdr:nvPicPr>
        <xdr:cNvPr id="1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394938</xdr:colOff>
      <xdr:row>3</xdr:row>
      <xdr:rowOff>77605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190500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2" displayName="Tabla22" ref="B15:F24" totalsRowShown="0" headerRowDxfId="6" dataDxfId="5" headerRowCellStyle="Normal 2" dataCellStyle="Normal 2">
  <tableColumns count="5">
    <tableColumn id="1" name="Concepto" dataDxfId="4" dataCellStyle="Normal 2"/>
    <tableColumn id="2" name="Enero-Abril 2025" dataDxfId="3" dataCellStyle="Normal 2"/>
    <tableColumn id="3" name="Enero-Abril 2026" dataDxfId="2" dataCellStyle="Normal 2"/>
    <tableColumn id="4" name="Variación absoluta" dataDxfId="1" dataCellStyle="Normal 2"/>
    <tableColumn id="5" name="Variación %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" style="1" customWidth="1"/>
    <col min="5" max="5" width="60.5703125" style="1" customWidth="1"/>
    <col min="6" max="16384" width="11.42578125" style="1"/>
  </cols>
  <sheetData>
    <row r="1" spans="1:10" ht="15" customHeight="1" x14ac:dyDescent="0.25"/>
    <row r="2" spans="1:10" ht="15" customHeight="1" x14ac:dyDescent="0.25"/>
    <row r="3" spans="1:10" ht="15" customHeight="1" x14ac:dyDescent="0.25"/>
    <row r="4" spans="1:10" ht="15" customHeight="1" x14ac:dyDescent="0.25"/>
    <row r="5" spans="1:10" ht="12" customHeight="1" x14ac:dyDescent="0.3">
      <c r="B5" s="89" t="s">
        <v>133</v>
      </c>
      <c r="F5" s="3"/>
    </row>
    <row r="6" spans="1:10" ht="12" customHeight="1" x14ac:dyDescent="0.3">
      <c r="B6" s="90" t="s">
        <v>149</v>
      </c>
      <c r="F6" s="3"/>
    </row>
    <row r="7" spans="1:10" ht="15" customHeight="1" x14ac:dyDescent="0.3">
      <c r="F7" s="3"/>
    </row>
    <row r="8" spans="1:10" ht="15" customHeight="1" x14ac:dyDescent="0.3">
      <c r="F8" s="3"/>
    </row>
    <row r="9" spans="1:10" ht="15" customHeight="1" x14ac:dyDescent="0.3">
      <c r="B9" s="3" t="s">
        <v>27</v>
      </c>
    </row>
    <row r="10" spans="1:10" ht="15" customHeight="1" x14ac:dyDescent="0.3">
      <c r="B10" s="2"/>
      <c r="C10" s="2"/>
      <c r="D10" s="2"/>
      <c r="E10" s="2"/>
      <c r="F10" s="2"/>
      <c r="G10" s="2"/>
      <c r="H10" s="2"/>
      <c r="I10" s="2"/>
      <c r="J10" s="2"/>
    </row>
    <row r="11" spans="1:10" s="20" customFormat="1" ht="15" customHeight="1" x14ac:dyDescent="0.25">
      <c r="A11" s="19"/>
      <c r="B11" s="4" t="s">
        <v>4</v>
      </c>
      <c r="C11" s="19"/>
      <c r="D11" s="19"/>
      <c r="E11" s="19"/>
      <c r="F11" s="19"/>
      <c r="G11" s="19"/>
      <c r="H11" s="19"/>
      <c r="I11" s="19"/>
      <c r="J11" s="19"/>
    </row>
    <row r="12" spans="1:10" s="20" customFormat="1" ht="15" customHeight="1" x14ac:dyDescent="0.25">
      <c r="A12" s="19"/>
      <c r="B12" s="4"/>
      <c r="C12" s="19"/>
      <c r="D12" s="19"/>
      <c r="E12" s="19"/>
      <c r="F12" s="19"/>
      <c r="G12" s="19"/>
      <c r="H12" s="19"/>
      <c r="I12" s="19"/>
      <c r="J12" s="19"/>
    </row>
    <row r="13" spans="1:10" s="20" customFormat="1" ht="15" customHeight="1" x14ac:dyDescent="0.25">
      <c r="A13" s="19"/>
      <c r="B13" s="4"/>
      <c r="C13" s="106" t="s">
        <v>150</v>
      </c>
      <c r="D13" s="106"/>
      <c r="E13" s="106"/>
      <c r="F13" s="19"/>
      <c r="G13" s="19"/>
      <c r="H13" s="19"/>
      <c r="I13" s="19"/>
      <c r="J13" s="19"/>
    </row>
    <row r="14" spans="1:10" s="20" customFormat="1" ht="15" customHeight="1" x14ac:dyDescent="0.25">
      <c r="A14" s="19"/>
      <c r="B14" s="4"/>
      <c r="C14" s="4"/>
      <c r="D14" s="19"/>
      <c r="E14" s="19"/>
      <c r="F14" s="19"/>
      <c r="G14" s="19"/>
      <c r="H14" s="19"/>
      <c r="I14" s="19"/>
      <c r="J14" s="19"/>
    </row>
    <row r="15" spans="1:10" s="20" customFormat="1" x14ac:dyDescent="0.25">
      <c r="C15" s="106" t="s">
        <v>148</v>
      </c>
      <c r="D15" s="106"/>
      <c r="E15" s="106"/>
    </row>
    <row r="16" spans="1:10" s="20" customFormat="1" x14ac:dyDescent="0.25"/>
    <row r="17" spans="3:5" x14ac:dyDescent="0.25">
      <c r="C17" s="106" t="s">
        <v>146</v>
      </c>
      <c r="D17" s="106"/>
      <c r="E17" s="106"/>
    </row>
  </sheetData>
  <sheetProtection algorithmName="SHA-512" hashValue="IbPhzJMqmiMaX5WLjwMhc6r4052PhHrAPUyUwoCY+QdyXz/9zjxQILCvIkigyo0K8n6HM3nOMKAMYsYxshezNA==" saltValue="TV8Ss4Rzu9Otc6qag6j7eg==" spinCount="100000" sheet="1" objects="1" scenarios="1"/>
  <mergeCells count="3">
    <mergeCell ref="C13:E13"/>
    <mergeCell ref="C15:E15"/>
    <mergeCell ref="C17:E17"/>
  </mergeCells>
  <hyperlinks>
    <hyperlink ref="C17:E17" location="'3'!A1" display="3 Recaudación anual, serie 2016-2025"/>
    <hyperlink ref="C13:E13" location="'1'!A1" display="1 Recaudación acumulada en lo que va de año (2026)"/>
    <hyperlink ref="C15:E15" location="'2'!A1" display="2 Recaudación mensual, serie 2016-2026"/>
  </hyperlink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opLeftCell="A10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65.28515625" style="5" customWidth="1"/>
    <col min="3" max="3" width="20.7109375" style="54" customWidth="1"/>
    <col min="4" max="4" width="24" style="54" customWidth="1"/>
    <col min="5" max="5" width="21.42578125" style="54" customWidth="1"/>
    <col min="6" max="6" width="21.7109375" style="54" customWidth="1"/>
    <col min="7" max="7" width="3.7109375" style="5" customWidth="1"/>
    <col min="8" max="18" width="15.7109375" style="5" customWidth="1"/>
    <col min="19" max="16384" width="9.140625" style="5"/>
  </cols>
  <sheetData>
    <row r="1" spans="1:9" ht="15" customHeight="1" x14ac:dyDescent="0.25">
      <c r="A1" s="1"/>
      <c r="B1" s="1"/>
      <c r="C1" s="1"/>
      <c r="D1" s="1"/>
      <c r="E1" s="1"/>
    </row>
    <row r="2" spans="1:9" ht="15" customHeight="1" x14ac:dyDescent="0.25">
      <c r="A2" s="1"/>
      <c r="B2" s="1"/>
      <c r="C2" s="1"/>
      <c r="D2" s="1"/>
      <c r="E2" s="1"/>
    </row>
    <row r="3" spans="1:9" ht="15" customHeight="1" x14ac:dyDescent="0.25">
      <c r="A3" s="1"/>
      <c r="B3" s="1"/>
      <c r="C3" s="1"/>
      <c r="D3" s="1"/>
      <c r="E3" s="1"/>
    </row>
    <row r="4" spans="1:9" ht="15" customHeight="1" x14ac:dyDescent="0.25">
      <c r="A4" s="1"/>
      <c r="B4" s="1"/>
      <c r="C4" s="1"/>
      <c r="D4" s="1"/>
      <c r="E4" s="1"/>
    </row>
    <row r="5" spans="1:9" ht="12" customHeight="1" x14ac:dyDescent="0.25">
      <c r="A5" s="1"/>
      <c r="B5" s="89" t="s">
        <v>133</v>
      </c>
      <c r="C5" s="1"/>
      <c r="D5" s="1"/>
      <c r="E5" s="1"/>
    </row>
    <row r="6" spans="1:9" ht="12" customHeight="1" x14ac:dyDescent="0.25">
      <c r="A6" s="1"/>
      <c r="B6" s="90" t="s">
        <v>149</v>
      </c>
      <c r="C6" s="1"/>
      <c r="D6" s="1"/>
      <c r="E6" s="1"/>
    </row>
    <row r="7" spans="1:9" ht="15" customHeight="1" x14ac:dyDescent="0.25">
      <c r="A7" s="1"/>
      <c r="B7" s="1"/>
      <c r="C7" s="1"/>
      <c r="D7" s="1"/>
      <c r="E7" s="1"/>
    </row>
    <row r="8" spans="1:9" ht="15" customHeight="1" x14ac:dyDescent="0.2"/>
    <row r="9" spans="1:9" ht="15" customHeight="1" x14ac:dyDescent="0.3">
      <c r="B9" s="3" t="s">
        <v>27</v>
      </c>
    </row>
    <row r="10" spans="1:9" ht="15" customHeight="1" x14ac:dyDescent="0.25">
      <c r="B10" s="8" t="s">
        <v>32</v>
      </c>
      <c r="C10" s="55"/>
      <c r="D10" s="55"/>
      <c r="E10" s="55"/>
      <c r="F10" s="55"/>
    </row>
    <row r="11" spans="1:9" ht="15" customHeight="1" x14ac:dyDescent="0.25">
      <c r="B11" s="8"/>
      <c r="C11" s="55"/>
      <c r="D11" s="55"/>
      <c r="E11" s="55"/>
      <c r="F11" s="55"/>
    </row>
    <row r="12" spans="1:9" s="22" customFormat="1" ht="15" customHeight="1" x14ac:dyDescent="0.25">
      <c r="B12" s="8" t="s">
        <v>33</v>
      </c>
      <c r="C12" s="55"/>
      <c r="D12" s="55"/>
      <c r="E12" s="55"/>
      <c r="F12" s="55"/>
    </row>
    <row r="13" spans="1:9" s="22" customFormat="1" ht="15" customHeight="1" x14ac:dyDescent="0.2">
      <c r="B13" s="6" t="s">
        <v>1</v>
      </c>
      <c r="C13" s="55"/>
      <c r="D13" s="55"/>
      <c r="E13" s="55"/>
      <c r="F13" s="55"/>
    </row>
    <row r="14" spans="1:9" ht="15" customHeight="1" x14ac:dyDescent="0.2">
      <c r="B14" s="11"/>
      <c r="C14" s="56"/>
      <c r="D14" s="56"/>
      <c r="E14" s="56"/>
      <c r="F14" s="56"/>
    </row>
    <row r="15" spans="1:9" s="22" customFormat="1" ht="27.75" customHeight="1" x14ac:dyDescent="0.2">
      <c r="B15" s="9" t="s">
        <v>56</v>
      </c>
      <c r="C15" s="38" t="s">
        <v>154</v>
      </c>
      <c r="D15" s="38" t="s">
        <v>155</v>
      </c>
      <c r="E15" s="9" t="s">
        <v>2</v>
      </c>
      <c r="F15" s="9" t="s">
        <v>3</v>
      </c>
    </row>
    <row r="16" spans="1:9" s="22" customFormat="1" ht="15" customHeight="1" x14ac:dyDescent="0.25">
      <c r="B16" s="10" t="s">
        <v>58</v>
      </c>
      <c r="C16" s="12">
        <v>105.27000000000001</v>
      </c>
      <c r="D16" s="12">
        <v>22.08</v>
      </c>
      <c r="E16" s="12">
        <v>-83.190000000000012</v>
      </c>
      <c r="F16" s="13">
        <v>-0.79025363351382161</v>
      </c>
      <c r="H16"/>
      <c r="I16"/>
    </row>
    <row r="17" spans="2:9" s="27" customFormat="1" ht="15" customHeight="1" x14ac:dyDescent="0.25">
      <c r="B17" s="24" t="s">
        <v>34</v>
      </c>
      <c r="C17" s="25">
        <v>105.27000000000001</v>
      </c>
      <c r="D17" s="25">
        <v>54.68</v>
      </c>
      <c r="E17" s="50">
        <v>-50.590000000000011</v>
      </c>
      <c r="F17" s="26">
        <v>-0.48057376270542418</v>
      </c>
      <c r="H17"/>
      <c r="I17"/>
    </row>
    <row r="18" spans="2:9" s="27" customFormat="1" ht="15" customHeight="1" x14ac:dyDescent="0.25">
      <c r="B18" s="24" t="s">
        <v>35</v>
      </c>
      <c r="C18" s="25">
        <v>0</v>
      </c>
      <c r="D18" s="25">
        <v>-32.6</v>
      </c>
      <c r="E18" s="50">
        <v>-32.6</v>
      </c>
      <c r="F18" s="26">
        <v>-1</v>
      </c>
      <c r="H18"/>
      <c r="I18"/>
    </row>
    <row r="19" spans="2:9" s="22" customFormat="1" ht="15" customHeight="1" x14ac:dyDescent="0.25">
      <c r="B19" s="10" t="s">
        <v>28</v>
      </c>
      <c r="C19" s="12">
        <v>3790601.93</v>
      </c>
      <c r="D19" s="12">
        <v>2306138.67</v>
      </c>
      <c r="E19" s="12">
        <v>-1484463.2600000002</v>
      </c>
      <c r="F19" s="13">
        <v>-0.39161676362044173</v>
      </c>
      <c r="H19"/>
      <c r="I19"/>
    </row>
    <row r="20" spans="2:9" s="22" customFormat="1" ht="15" customHeight="1" x14ac:dyDescent="0.25">
      <c r="B20" s="10" t="s">
        <v>29</v>
      </c>
      <c r="C20" s="12">
        <v>45090.63</v>
      </c>
      <c r="D20" s="12">
        <v>1722.5099999999948</v>
      </c>
      <c r="E20" s="12">
        <v>-43368.12</v>
      </c>
      <c r="F20" s="13">
        <v>-0.96179893694100094</v>
      </c>
      <c r="H20"/>
      <c r="I20"/>
    </row>
    <row r="21" spans="2:9" s="22" customFormat="1" ht="15" customHeight="1" x14ac:dyDescent="0.25">
      <c r="B21" s="10" t="s">
        <v>30</v>
      </c>
      <c r="C21" s="12">
        <v>1116197.1000000001</v>
      </c>
      <c r="D21" s="12">
        <v>1337966.17</v>
      </c>
      <c r="E21" s="12">
        <v>221769.06999999983</v>
      </c>
      <c r="F21" s="13">
        <v>0.19868271472842913</v>
      </c>
      <c r="H21"/>
      <c r="I21"/>
    </row>
    <row r="22" spans="2:9" s="22" customFormat="1" ht="15" customHeight="1" x14ac:dyDescent="0.25">
      <c r="B22" s="21" t="s">
        <v>31</v>
      </c>
      <c r="C22" s="23">
        <v>10432.129999999999</v>
      </c>
      <c r="D22" s="23">
        <v>0</v>
      </c>
      <c r="E22" s="12">
        <v>-10432.129999999999</v>
      </c>
      <c r="F22" s="53">
        <v>-1</v>
      </c>
      <c r="H22"/>
      <c r="I22"/>
    </row>
    <row r="23" spans="2:9" s="22" customFormat="1" ht="15" customHeight="1" x14ac:dyDescent="0.25">
      <c r="B23" s="88" t="s">
        <v>110</v>
      </c>
      <c r="C23" s="23">
        <v>4104480.23</v>
      </c>
      <c r="D23" s="23">
        <v>4973815.3099999996</v>
      </c>
      <c r="E23" s="23">
        <v>869335.07999999961</v>
      </c>
      <c r="F23" s="99">
        <v>0.21180150257417596</v>
      </c>
      <c r="H23"/>
      <c r="I23"/>
    </row>
    <row r="24" spans="2:9" s="22" customFormat="1" ht="15" customHeight="1" x14ac:dyDescent="0.25">
      <c r="B24" s="16" t="s">
        <v>0</v>
      </c>
      <c r="C24" s="14">
        <v>9066907.2899999991</v>
      </c>
      <c r="D24" s="14">
        <v>8619664.7399999984</v>
      </c>
      <c r="E24" s="14">
        <v>-447242.55000000075</v>
      </c>
      <c r="F24" s="15">
        <v>-4.9326913322833899E-2</v>
      </c>
      <c r="H24"/>
      <c r="I24"/>
    </row>
    <row r="25" spans="2:9" s="22" customFormat="1" ht="25.5" customHeight="1" x14ac:dyDescent="0.2">
      <c r="B25" s="107" t="s">
        <v>156</v>
      </c>
      <c r="C25" s="107"/>
      <c r="D25" s="107"/>
      <c r="E25" s="107"/>
      <c r="F25" s="107"/>
    </row>
    <row r="26" spans="2:9" ht="12.75" customHeight="1" x14ac:dyDescent="0.2">
      <c r="B26" s="79" t="s">
        <v>134</v>
      </c>
    </row>
    <row r="27" spans="2:9" ht="15" customHeight="1" x14ac:dyDescent="0.2">
      <c r="C27" s="57"/>
      <c r="D27" s="57"/>
    </row>
    <row r="28" spans="2:9" ht="15" customHeight="1" x14ac:dyDescent="0.2">
      <c r="B28" s="17" t="s">
        <v>5</v>
      </c>
      <c r="C28" s="57"/>
      <c r="D28" s="57"/>
    </row>
    <row r="29" spans="2:9" ht="15" customHeight="1" x14ac:dyDescent="0.2">
      <c r="C29" s="57"/>
      <c r="D29" s="57"/>
    </row>
    <row r="30" spans="2:9" ht="15.75" customHeight="1" x14ac:dyDescent="0.2">
      <c r="C30" s="86"/>
      <c r="D30" s="57"/>
    </row>
    <row r="31" spans="2:9" ht="15" customHeight="1" x14ac:dyDescent="0.2">
      <c r="C31" s="57"/>
      <c r="D31" s="57"/>
      <c r="E31" s="57"/>
      <c r="F31" s="87"/>
    </row>
    <row r="32" spans="2:9" ht="15" customHeight="1" x14ac:dyDescent="0.2">
      <c r="C32" s="57"/>
      <c r="D32" s="57"/>
      <c r="E32" s="57"/>
      <c r="F32" s="87"/>
    </row>
    <row r="33" spans="3:6" ht="15" customHeight="1" x14ac:dyDescent="0.2">
      <c r="C33" s="57"/>
      <c r="D33" s="57"/>
      <c r="E33" s="57"/>
      <c r="F33" s="87"/>
    </row>
    <row r="34" spans="3:6" x14ac:dyDescent="0.2">
      <c r="C34" s="57"/>
      <c r="D34" s="57"/>
      <c r="E34" s="57"/>
      <c r="F34" s="87"/>
    </row>
    <row r="35" spans="3:6" x14ac:dyDescent="0.2">
      <c r="C35" s="57"/>
      <c r="D35" s="57"/>
      <c r="E35" s="57"/>
      <c r="F35" s="87"/>
    </row>
    <row r="36" spans="3:6" x14ac:dyDescent="0.2">
      <c r="C36" s="57"/>
      <c r="D36" s="57"/>
      <c r="E36" s="57"/>
      <c r="F36" s="87"/>
    </row>
    <row r="37" spans="3:6" x14ac:dyDescent="0.2">
      <c r="C37" s="57"/>
      <c r="D37" s="57"/>
      <c r="E37" s="57"/>
      <c r="F37" s="87"/>
    </row>
    <row r="38" spans="3:6" x14ac:dyDescent="0.2">
      <c r="C38" s="57"/>
      <c r="D38" s="57"/>
      <c r="E38" s="57"/>
      <c r="F38" s="87"/>
    </row>
    <row r="39" spans="3:6" x14ac:dyDescent="0.2">
      <c r="C39" s="57"/>
      <c r="D39" s="57"/>
      <c r="E39" s="57"/>
      <c r="F39" s="87"/>
    </row>
  </sheetData>
  <sheetProtection algorithmName="SHA-512" hashValue="GNF9FdIrVrhstMshi1sMG2XA9lDyg48WkK26ShRqdJ8rhe68t+RWMFAO7cwz2DEANOcl2cVt4Oc0n55WfHlklA==" saltValue="fQYglNpuiWmOBPTy5mG6MA==" spinCount="100000" sheet="1" objects="1" scenarios="1"/>
  <mergeCells count="1">
    <mergeCell ref="B25:F25"/>
  </mergeCells>
  <hyperlinks>
    <hyperlink ref="B2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3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5" customWidth="1"/>
    <col min="2" max="2" width="15" style="5" customWidth="1"/>
    <col min="3" max="21" width="12.7109375" style="5" customWidth="1"/>
    <col min="22" max="16384" width="9.140625" style="5"/>
  </cols>
  <sheetData>
    <row r="1" spans="1:30" ht="15" customHeight="1" x14ac:dyDescent="0.25">
      <c r="A1" s="1"/>
      <c r="B1" s="1"/>
      <c r="C1" s="1"/>
      <c r="D1" s="1"/>
      <c r="E1" s="1"/>
    </row>
    <row r="2" spans="1:30" ht="15" customHeight="1" x14ac:dyDescent="0.25">
      <c r="A2" s="1"/>
      <c r="B2" s="1"/>
      <c r="C2" s="1"/>
      <c r="D2" s="1"/>
      <c r="E2" s="1"/>
    </row>
    <row r="3" spans="1:30" ht="15" customHeight="1" x14ac:dyDescent="0.25">
      <c r="A3" s="1"/>
      <c r="B3" s="1"/>
      <c r="C3" s="1"/>
      <c r="D3" s="1"/>
      <c r="E3" s="1"/>
    </row>
    <row r="4" spans="1:30" ht="15" customHeight="1" x14ac:dyDescent="0.25">
      <c r="A4" s="1"/>
      <c r="B4" s="1"/>
      <c r="C4" s="1"/>
      <c r="D4" s="1"/>
      <c r="E4" s="1"/>
    </row>
    <row r="5" spans="1:30" ht="12" customHeight="1" x14ac:dyDescent="0.25">
      <c r="A5" s="1"/>
      <c r="B5" s="89" t="s">
        <v>133</v>
      </c>
      <c r="C5" s="1"/>
      <c r="D5" s="1"/>
      <c r="E5" s="1"/>
    </row>
    <row r="6" spans="1:30" ht="12" customHeight="1" x14ac:dyDescent="0.25">
      <c r="A6" s="1"/>
      <c r="B6" s="90" t="s">
        <v>149</v>
      </c>
      <c r="C6" s="1"/>
      <c r="D6" s="1"/>
      <c r="E6" s="1"/>
    </row>
    <row r="7" spans="1:30" ht="15" customHeight="1" x14ac:dyDescent="0.25">
      <c r="A7" s="1"/>
      <c r="B7" s="1"/>
      <c r="C7" s="1"/>
      <c r="D7" s="1"/>
      <c r="E7" s="1"/>
    </row>
    <row r="8" spans="1:30" ht="15" customHeight="1" x14ac:dyDescent="0.2"/>
    <row r="9" spans="1:30" ht="15" customHeight="1" x14ac:dyDescent="0.3">
      <c r="B9" s="3" t="s">
        <v>27</v>
      </c>
    </row>
    <row r="10" spans="1:30" ht="15" customHeight="1" x14ac:dyDescent="0.25">
      <c r="B10" s="8" t="s">
        <v>32</v>
      </c>
    </row>
    <row r="11" spans="1:30" ht="15" customHeight="1" x14ac:dyDescent="0.25">
      <c r="B11" s="8"/>
    </row>
    <row r="12" spans="1:30" ht="15" customHeight="1" x14ac:dyDescent="0.25">
      <c r="B12" s="8" t="s">
        <v>148</v>
      </c>
    </row>
    <row r="13" spans="1:30" ht="15" customHeight="1" x14ac:dyDescent="0.2">
      <c r="B13" s="6" t="s">
        <v>1</v>
      </c>
    </row>
    <row r="14" spans="1:30" ht="15" customHeight="1" x14ac:dyDescent="0.2">
      <c r="B14" s="11"/>
    </row>
    <row r="15" spans="1:30" ht="12.75" customHeight="1" x14ac:dyDescent="0.2">
      <c r="B15" s="28"/>
      <c r="C15" s="108" t="s">
        <v>118</v>
      </c>
      <c r="D15" s="109"/>
      <c r="E15" s="109"/>
      <c r="F15" s="112" t="s">
        <v>28</v>
      </c>
      <c r="G15" s="114" t="s">
        <v>29</v>
      </c>
      <c r="H15" s="112" t="s">
        <v>30</v>
      </c>
      <c r="I15" s="112" t="s">
        <v>43</v>
      </c>
      <c r="J15" s="112" t="s">
        <v>110</v>
      </c>
      <c r="K15" s="110" t="s"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0" customHeight="1" x14ac:dyDescent="0.2">
      <c r="B16" s="29"/>
      <c r="C16" s="33" t="s">
        <v>39</v>
      </c>
      <c r="D16" s="34" t="s">
        <v>41</v>
      </c>
      <c r="E16" s="34" t="s">
        <v>42</v>
      </c>
      <c r="F16" s="113" t="s">
        <v>28</v>
      </c>
      <c r="G16" s="115"/>
      <c r="H16" s="113" t="s">
        <v>30</v>
      </c>
      <c r="I16" s="113" t="s">
        <v>29</v>
      </c>
      <c r="J16" s="113" t="s">
        <v>108</v>
      </c>
      <c r="K16" s="111" t="s">
        <v>31</v>
      </c>
      <c r="L16" s="18"/>
      <c r="M16" s="18"/>
      <c r="N16" s="18"/>
      <c r="O16" s="18"/>
      <c r="P16" s="18"/>
      <c r="Q16" s="18"/>
      <c r="R16" s="18"/>
    </row>
    <row r="17" spans="2:11" ht="15" customHeight="1" x14ac:dyDescent="0.2">
      <c r="B17" s="30" t="s">
        <v>6</v>
      </c>
      <c r="C17" s="43">
        <v>-5168.4399999999987</v>
      </c>
      <c r="D17" s="35">
        <v>10913.79</v>
      </c>
      <c r="E17" s="35">
        <v>-16082.23</v>
      </c>
      <c r="F17" s="47">
        <v>401647.28</v>
      </c>
      <c r="G17" s="47">
        <v>0</v>
      </c>
      <c r="H17" s="47">
        <v>109.69</v>
      </c>
      <c r="I17" s="47">
        <v>0</v>
      </c>
      <c r="J17" s="47">
        <v>0</v>
      </c>
      <c r="K17" s="39">
        <v>396588.53</v>
      </c>
    </row>
    <row r="18" spans="2:11" ht="15" customHeight="1" x14ac:dyDescent="0.2">
      <c r="B18" s="31" t="s">
        <v>7</v>
      </c>
      <c r="C18" s="44">
        <v>1525909.69</v>
      </c>
      <c r="D18" s="36">
        <v>2223488.65</v>
      </c>
      <c r="E18" s="36">
        <v>-697578.96</v>
      </c>
      <c r="F18" s="46">
        <v>392994.11</v>
      </c>
      <c r="G18" s="46">
        <v>0</v>
      </c>
      <c r="H18" s="46">
        <v>109.69</v>
      </c>
      <c r="I18" s="46">
        <v>0</v>
      </c>
      <c r="J18" s="46">
        <v>0</v>
      </c>
      <c r="K18" s="40">
        <v>1919013.4899999998</v>
      </c>
    </row>
    <row r="19" spans="2:11" ht="15" customHeight="1" x14ac:dyDescent="0.2">
      <c r="B19" s="32" t="s">
        <v>8</v>
      </c>
      <c r="C19" s="45">
        <v>1913506.92</v>
      </c>
      <c r="D19" s="37">
        <v>1958468.66</v>
      </c>
      <c r="E19" s="37">
        <v>-44961.74</v>
      </c>
      <c r="F19" s="48">
        <v>414095.27</v>
      </c>
      <c r="G19" s="48">
        <v>0</v>
      </c>
      <c r="H19" s="48">
        <v>55941.65</v>
      </c>
      <c r="I19" s="48">
        <v>267031.83</v>
      </c>
      <c r="J19" s="48">
        <v>0</v>
      </c>
      <c r="K19" s="41">
        <v>2650575.67</v>
      </c>
    </row>
    <row r="20" spans="2:11" ht="15" customHeight="1" x14ac:dyDescent="0.2">
      <c r="B20" s="31" t="s">
        <v>9</v>
      </c>
      <c r="C20" s="44">
        <v>2224146.52</v>
      </c>
      <c r="D20" s="36">
        <v>2270500.41</v>
      </c>
      <c r="E20" s="36">
        <v>-46353.89</v>
      </c>
      <c r="F20" s="46">
        <v>425382.38</v>
      </c>
      <c r="G20" s="46">
        <v>2155258.69</v>
      </c>
      <c r="H20" s="46">
        <v>33615.019999999997</v>
      </c>
      <c r="I20" s="46">
        <v>27393.29</v>
      </c>
      <c r="J20" s="46">
        <v>0</v>
      </c>
      <c r="K20" s="40">
        <v>4865795.8999999994</v>
      </c>
    </row>
    <row r="21" spans="2:11" ht="15" customHeight="1" x14ac:dyDescent="0.2">
      <c r="B21" s="32" t="s">
        <v>10</v>
      </c>
      <c r="C21" s="45">
        <v>1652743.45</v>
      </c>
      <c r="D21" s="37">
        <v>2296420.5</v>
      </c>
      <c r="E21" s="37">
        <v>-643677.05000000005</v>
      </c>
      <c r="F21" s="48">
        <v>366991.9</v>
      </c>
      <c r="G21" s="48">
        <v>2039.29</v>
      </c>
      <c r="H21" s="48">
        <v>1338434.05</v>
      </c>
      <c r="I21" s="48">
        <v>0</v>
      </c>
      <c r="J21" s="48">
        <v>0</v>
      </c>
      <c r="K21" s="41">
        <v>3360208.6900000004</v>
      </c>
    </row>
    <row r="22" spans="2:11" ht="15" customHeight="1" x14ac:dyDescent="0.2">
      <c r="B22" s="31" t="s">
        <v>11</v>
      </c>
      <c r="C22" s="44">
        <v>2068868.83</v>
      </c>
      <c r="D22" s="36">
        <v>2157497.35</v>
      </c>
      <c r="E22" s="36">
        <v>-88628.52</v>
      </c>
      <c r="F22" s="46">
        <v>446429.06</v>
      </c>
      <c r="G22" s="46">
        <v>0</v>
      </c>
      <c r="H22" s="46">
        <v>8301.0499999999993</v>
      </c>
      <c r="I22" s="46">
        <v>0</v>
      </c>
      <c r="J22" s="46">
        <v>0</v>
      </c>
      <c r="K22" s="40">
        <v>2523598.94</v>
      </c>
    </row>
    <row r="23" spans="2:11" ht="15" customHeight="1" x14ac:dyDescent="0.2">
      <c r="B23" s="32" t="s">
        <v>12</v>
      </c>
      <c r="C23" s="45">
        <v>2923224.95</v>
      </c>
      <c r="D23" s="37">
        <v>2938000.1</v>
      </c>
      <c r="E23" s="37">
        <v>-14775.15</v>
      </c>
      <c r="F23" s="48">
        <v>443961.74</v>
      </c>
      <c r="G23" s="48">
        <v>18290406.239999998</v>
      </c>
      <c r="H23" s="48">
        <v>443528.44</v>
      </c>
      <c r="I23" s="48">
        <v>0</v>
      </c>
      <c r="J23" s="48">
        <v>0</v>
      </c>
      <c r="K23" s="41">
        <v>22101121.370000001</v>
      </c>
    </row>
    <row r="24" spans="2:11" ht="15" customHeight="1" x14ac:dyDescent="0.2">
      <c r="B24" s="31" t="s">
        <v>13</v>
      </c>
      <c r="C24" s="44">
        <v>1610180.52</v>
      </c>
      <c r="D24" s="36">
        <v>2218904.9300000002</v>
      </c>
      <c r="E24" s="36">
        <v>-608724.41</v>
      </c>
      <c r="F24" s="46">
        <v>482255.82</v>
      </c>
      <c r="G24" s="46">
        <v>63012.04</v>
      </c>
      <c r="H24" s="46">
        <v>717522.45</v>
      </c>
      <c r="I24" s="46">
        <v>0</v>
      </c>
      <c r="J24" s="46">
        <v>0</v>
      </c>
      <c r="K24" s="40">
        <v>2872970.83</v>
      </c>
    </row>
    <row r="25" spans="2:11" ht="15" customHeight="1" x14ac:dyDescent="0.2">
      <c r="B25" s="32" t="s">
        <v>14</v>
      </c>
      <c r="C25" s="45">
        <v>2184817.37</v>
      </c>
      <c r="D25" s="37">
        <v>2337262.98</v>
      </c>
      <c r="E25" s="37">
        <v>-152445.60999999999</v>
      </c>
      <c r="F25" s="48">
        <v>481744.96</v>
      </c>
      <c r="G25" s="48">
        <v>0</v>
      </c>
      <c r="H25" s="48">
        <v>0</v>
      </c>
      <c r="I25" s="48">
        <v>4456365.58</v>
      </c>
      <c r="J25" s="48">
        <v>0</v>
      </c>
      <c r="K25" s="41">
        <v>7122927.9100000001</v>
      </c>
    </row>
    <row r="26" spans="2:11" ht="15" customHeight="1" x14ac:dyDescent="0.2">
      <c r="B26" s="31" t="s">
        <v>15</v>
      </c>
      <c r="C26" s="44">
        <v>2232328.8099999996</v>
      </c>
      <c r="D26" s="36">
        <v>2289857.3899999997</v>
      </c>
      <c r="E26" s="36">
        <v>-57528.58</v>
      </c>
      <c r="F26" s="46">
        <v>398447.86</v>
      </c>
      <c r="G26" s="46">
        <v>0</v>
      </c>
      <c r="H26" s="46">
        <v>0</v>
      </c>
      <c r="I26" s="46">
        <v>4139932.35</v>
      </c>
      <c r="J26" s="46">
        <v>0</v>
      </c>
      <c r="K26" s="40">
        <v>6770709.0199999996</v>
      </c>
    </row>
    <row r="27" spans="2:11" ht="15" customHeight="1" x14ac:dyDescent="0.2">
      <c r="B27" s="32" t="s">
        <v>16</v>
      </c>
      <c r="C27" s="45">
        <v>1498575.6099999999</v>
      </c>
      <c r="D27" s="37">
        <v>2217465.7199999997</v>
      </c>
      <c r="E27" s="37">
        <v>-718890.11</v>
      </c>
      <c r="F27" s="48">
        <v>529371.24</v>
      </c>
      <c r="G27" s="48">
        <v>2704.09</v>
      </c>
      <c r="H27" s="48">
        <v>1137719.2</v>
      </c>
      <c r="I27" s="48">
        <v>176148.5</v>
      </c>
      <c r="J27" s="48">
        <v>0</v>
      </c>
      <c r="K27" s="41">
        <v>3344518.6399999997</v>
      </c>
    </row>
    <row r="28" spans="2:11" ht="15" customHeight="1" x14ac:dyDescent="0.2">
      <c r="B28" s="31" t="s">
        <v>17</v>
      </c>
      <c r="C28" s="44">
        <v>4302646.71</v>
      </c>
      <c r="D28" s="36">
        <v>4394285.03</v>
      </c>
      <c r="E28" s="36">
        <v>-91638.32</v>
      </c>
      <c r="F28" s="46">
        <v>393312.68</v>
      </c>
      <c r="G28" s="46">
        <v>0</v>
      </c>
      <c r="H28" s="46">
        <v>85677.64</v>
      </c>
      <c r="I28" s="46">
        <v>0</v>
      </c>
      <c r="J28" s="46">
        <v>0</v>
      </c>
      <c r="K28" s="40">
        <v>4781637.0299999993</v>
      </c>
    </row>
    <row r="29" spans="2:11" ht="15" customHeight="1" x14ac:dyDescent="0.2">
      <c r="B29" s="32" t="s">
        <v>18</v>
      </c>
      <c r="C29" s="45">
        <v>-19332.629999999997</v>
      </c>
      <c r="D29" s="37">
        <v>12535.44</v>
      </c>
      <c r="E29" s="37">
        <v>-31868.07</v>
      </c>
      <c r="F29" s="48">
        <v>462401.96</v>
      </c>
      <c r="G29" s="48">
        <v>21259.47</v>
      </c>
      <c r="H29" s="48">
        <v>0</v>
      </c>
      <c r="I29" s="48">
        <v>0</v>
      </c>
      <c r="J29" s="48">
        <v>0</v>
      </c>
      <c r="K29" s="41">
        <v>464328.80000000005</v>
      </c>
    </row>
    <row r="30" spans="2:11" ht="15" customHeight="1" x14ac:dyDescent="0.2">
      <c r="B30" s="31" t="s">
        <v>19</v>
      </c>
      <c r="C30" s="44">
        <v>1726943.9300000002</v>
      </c>
      <c r="D30" s="36">
        <v>2233969.08</v>
      </c>
      <c r="E30" s="36">
        <v>-507025.15</v>
      </c>
      <c r="F30" s="46">
        <v>415614.7</v>
      </c>
      <c r="G30" s="46">
        <v>55047.519999999997</v>
      </c>
      <c r="H30" s="46">
        <v>20228.259999999998</v>
      </c>
      <c r="I30" s="46">
        <v>0</v>
      </c>
      <c r="J30" s="46">
        <v>0</v>
      </c>
      <c r="K30" s="40">
        <v>2217834.41</v>
      </c>
    </row>
    <row r="31" spans="2:11" ht="15" customHeight="1" x14ac:dyDescent="0.2">
      <c r="B31" s="32" t="s">
        <v>20</v>
      </c>
      <c r="C31" s="45">
        <v>1655147.3800000001</v>
      </c>
      <c r="D31" s="37">
        <v>1962856.6900000002</v>
      </c>
      <c r="E31" s="37">
        <v>-307709.31</v>
      </c>
      <c r="F31" s="48">
        <v>502505.4</v>
      </c>
      <c r="G31" s="48">
        <v>4317.75</v>
      </c>
      <c r="H31" s="48">
        <v>402450.12</v>
      </c>
      <c r="I31" s="48">
        <v>0</v>
      </c>
      <c r="J31" s="48">
        <v>0</v>
      </c>
      <c r="K31" s="41">
        <v>2564420.6500000004</v>
      </c>
    </row>
    <row r="32" spans="2:11" ht="15" customHeight="1" x14ac:dyDescent="0.2">
      <c r="B32" s="31" t="s">
        <v>21</v>
      </c>
      <c r="C32" s="44">
        <v>2256264.5900000003</v>
      </c>
      <c r="D32" s="36">
        <v>2277660.1800000002</v>
      </c>
      <c r="E32" s="36">
        <v>-21395.59</v>
      </c>
      <c r="F32" s="46">
        <v>374942.48</v>
      </c>
      <c r="G32" s="46">
        <v>6655.46</v>
      </c>
      <c r="H32" s="46">
        <v>423693.21</v>
      </c>
      <c r="I32" s="46">
        <v>0</v>
      </c>
      <c r="J32" s="46">
        <v>0</v>
      </c>
      <c r="K32" s="40">
        <v>3061555.74</v>
      </c>
    </row>
    <row r="33" spans="2:13" ht="15" customHeight="1" x14ac:dyDescent="0.2">
      <c r="B33" s="32" t="s">
        <v>22</v>
      </c>
      <c r="C33" s="45">
        <v>1631503.1600000001</v>
      </c>
      <c r="D33" s="37">
        <v>2291098.0100000002</v>
      </c>
      <c r="E33" s="37">
        <v>-659594.85</v>
      </c>
      <c r="F33" s="48">
        <v>614155.17000000004</v>
      </c>
      <c r="G33" s="48">
        <v>73925.86</v>
      </c>
      <c r="H33" s="48">
        <v>233583.94</v>
      </c>
      <c r="I33" s="48">
        <v>0</v>
      </c>
      <c r="J33" s="48">
        <v>0</v>
      </c>
      <c r="K33" s="41">
        <v>2553168.13</v>
      </c>
    </row>
    <row r="34" spans="2:13" ht="15" customHeight="1" x14ac:dyDescent="0.2">
      <c r="B34" s="31" t="s">
        <v>23</v>
      </c>
      <c r="C34" s="44">
        <v>2025410.5900000003</v>
      </c>
      <c r="D34" s="36">
        <v>2129778.8200000003</v>
      </c>
      <c r="E34" s="36">
        <v>-104368.23</v>
      </c>
      <c r="F34" s="46">
        <v>456843.24</v>
      </c>
      <c r="G34" s="46">
        <v>53832.160000000003</v>
      </c>
      <c r="H34" s="46">
        <v>596362.06999999995</v>
      </c>
      <c r="I34" s="46">
        <v>0</v>
      </c>
      <c r="J34" s="46">
        <v>0</v>
      </c>
      <c r="K34" s="40">
        <v>3132448.06</v>
      </c>
    </row>
    <row r="35" spans="2:13" ht="15" customHeight="1" x14ac:dyDescent="0.2">
      <c r="B35" s="32" t="s">
        <v>24</v>
      </c>
      <c r="C35" s="45">
        <v>2479795.1500000004</v>
      </c>
      <c r="D35" s="37">
        <v>2535818.3600000003</v>
      </c>
      <c r="E35" s="37">
        <v>-56023.21</v>
      </c>
      <c r="F35" s="48">
        <v>486721.34</v>
      </c>
      <c r="G35" s="48">
        <v>16315291.539999999</v>
      </c>
      <c r="H35" s="48">
        <v>68.14</v>
      </c>
      <c r="I35" s="48">
        <v>0</v>
      </c>
      <c r="J35" s="48">
        <v>0</v>
      </c>
      <c r="K35" s="41">
        <v>19281876.170000002</v>
      </c>
    </row>
    <row r="36" spans="2:13" ht="15" customHeight="1" x14ac:dyDescent="0.2">
      <c r="B36" s="31" t="s">
        <v>25</v>
      </c>
      <c r="C36" s="44">
        <v>1623338.37</v>
      </c>
      <c r="D36" s="36">
        <v>2304299.1800000002</v>
      </c>
      <c r="E36" s="36">
        <v>-680960.81</v>
      </c>
      <c r="F36" s="46">
        <v>641054.80000000005</v>
      </c>
      <c r="G36" s="46">
        <v>26308.66</v>
      </c>
      <c r="H36" s="46">
        <v>751223.46</v>
      </c>
      <c r="I36" s="46">
        <v>712972.24</v>
      </c>
      <c r="J36" s="46">
        <v>0</v>
      </c>
      <c r="K36" s="40">
        <v>3754897.5300000003</v>
      </c>
    </row>
    <row r="37" spans="2:13" ht="15" customHeight="1" x14ac:dyDescent="0.2">
      <c r="B37" s="32" t="s">
        <v>26</v>
      </c>
      <c r="C37" s="45">
        <v>2224819.2099999995</v>
      </c>
      <c r="D37" s="37">
        <v>2342249.9099999997</v>
      </c>
      <c r="E37" s="37">
        <v>-117430.7</v>
      </c>
      <c r="F37" s="48">
        <v>578338.25</v>
      </c>
      <c r="G37" s="48">
        <v>33596.76</v>
      </c>
      <c r="H37" s="48">
        <v>51610.29</v>
      </c>
      <c r="I37" s="48">
        <v>6358196.0899999999</v>
      </c>
      <c r="J37" s="48">
        <v>0</v>
      </c>
      <c r="K37" s="41">
        <v>9246560.5999999996</v>
      </c>
    </row>
    <row r="38" spans="2:13" ht="15" customHeight="1" x14ac:dyDescent="0.2">
      <c r="B38" s="31" t="s">
        <v>36</v>
      </c>
      <c r="C38" s="44">
        <v>2905752.77</v>
      </c>
      <c r="D38" s="36">
        <v>2934275.28</v>
      </c>
      <c r="E38" s="36">
        <v>-28522.51</v>
      </c>
      <c r="F38" s="46">
        <v>527785.41</v>
      </c>
      <c r="G38" s="46">
        <v>101.55</v>
      </c>
      <c r="H38" s="46">
        <v>7324.79</v>
      </c>
      <c r="I38" s="46">
        <v>0</v>
      </c>
      <c r="J38" s="46">
        <v>0</v>
      </c>
      <c r="K38" s="40">
        <v>3440964.52</v>
      </c>
    </row>
    <row r="39" spans="2:13" ht="15" customHeight="1" x14ac:dyDescent="0.2">
      <c r="B39" s="32" t="s">
        <v>37</v>
      </c>
      <c r="C39" s="45">
        <v>1577365.05</v>
      </c>
      <c r="D39" s="37">
        <v>2160982.2599999998</v>
      </c>
      <c r="E39" s="37">
        <v>-583617.21</v>
      </c>
      <c r="F39" s="48">
        <v>537326.03</v>
      </c>
      <c r="G39" s="48">
        <v>20755.330000000002</v>
      </c>
      <c r="H39" s="48">
        <v>965870.01</v>
      </c>
      <c r="I39" s="48">
        <v>0</v>
      </c>
      <c r="J39" s="48">
        <v>0</v>
      </c>
      <c r="K39" s="41">
        <v>3101316.42</v>
      </c>
    </row>
    <row r="40" spans="2:13" ht="15" customHeight="1" x14ac:dyDescent="0.2">
      <c r="B40" s="31" t="s">
        <v>38</v>
      </c>
      <c r="C40" s="44">
        <v>4411101.57</v>
      </c>
      <c r="D40" s="36">
        <v>4556941.9400000004</v>
      </c>
      <c r="E40" s="36">
        <v>-145840.37</v>
      </c>
      <c r="F40" s="46">
        <v>739408.48</v>
      </c>
      <c r="G40" s="46">
        <v>181841.4</v>
      </c>
      <c r="H40" s="46">
        <v>68.13</v>
      </c>
      <c r="I40" s="46">
        <v>1321222.78</v>
      </c>
      <c r="J40" s="46">
        <v>0</v>
      </c>
      <c r="K40" s="40">
        <v>6653642.3600000003</v>
      </c>
    </row>
    <row r="41" spans="2:13" ht="15" customHeight="1" x14ac:dyDescent="0.2">
      <c r="B41" s="32" t="s">
        <v>40</v>
      </c>
      <c r="C41" s="45">
        <v>-44515.75</v>
      </c>
      <c r="D41" s="37">
        <v>8097.68</v>
      </c>
      <c r="E41" s="37">
        <v>-52613.43</v>
      </c>
      <c r="F41" s="48">
        <v>531919.41</v>
      </c>
      <c r="G41" s="48">
        <v>19285.54</v>
      </c>
      <c r="H41" s="48">
        <v>68.13</v>
      </c>
      <c r="I41" s="48">
        <v>0</v>
      </c>
      <c r="J41" s="48">
        <v>0</v>
      </c>
      <c r="K41" s="41">
        <v>506757.33</v>
      </c>
      <c r="M41" s="18"/>
    </row>
    <row r="42" spans="2:13" ht="15" customHeight="1" x14ac:dyDescent="0.2">
      <c r="B42" s="31" t="s">
        <v>44</v>
      </c>
      <c r="C42" s="46">
        <v>1443881.79</v>
      </c>
      <c r="D42" s="36">
        <v>2230213.37</v>
      </c>
      <c r="E42" s="36">
        <v>-786331.58</v>
      </c>
      <c r="F42" s="46">
        <v>658515.46</v>
      </c>
      <c r="G42" s="46">
        <v>2841.1</v>
      </c>
      <c r="H42" s="46">
        <v>1155768.06</v>
      </c>
      <c r="I42" s="46">
        <v>0</v>
      </c>
      <c r="J42" s="46">
        <v>0</v>
      </c>
      <c r="K42" s="40">
        <v>3261006.41</v>
      </c>
      <c r="M42" s="18"/>
    </row>
    <row r="43" spans="2:13" ht="15" customHeight="1" x14ac:dyDescent="0.2">
      <c r="B43" s="32" t="s">
        <v>45</v>
      </c>
      <c r="C43" s="45">
        <v>3988653.88</v>
      </c>
      <c r="D43" s="37">
        <v>4054228.77</v>
      </c>
      <c r="E43" s="37">
        <v>-65574.89</v>
      </c>
      <c r="F43" s="48">
        <v>614500.77</v>
      </c>
      <c r="G43" s="48">
        <v>0</v>
      </c>
      <c r="H43" s="48">
        <v>6772.72</v>
      </c>
      <c r="I43" s="48">
        <v>0</v>
      </c>
      <c r="J43" s="48">
        <v>0</v>
      </c>
      <c r="K43" s="41">
        <v>4609927.37</v>
      </c>
      <c r="M43" s="18"/>
    </row>
    <row r="44" spans="2:13" ht="15" customHeight="1" x14ac:dyDescent="0.2">
      <c r="B44" s="31" t="s">
        <v>46</v>
      </c>
      <c r="C44" s="46">
        <v>394660.98</v>
      </c>
      <c r="D44" s="36">
        <v>415475.26</v>
      </c>
      <c r="E44" s="36">
        <v>-20814.28</v>
      </c>
      <c r="F44" s="46">
        <v>607768.43000000005</v>
      </c>
      <c r="G44" s="46">
        <v>0</v>
      </c>
      <c r="H44" s="46">
        <v>5689.46</v>
      </c>
      <c r="I44" s="46">
        <v>0</v>
      </c>
      <c r="J44" s="46">
        <v>0</v>
      </c>
      <c r="K44" s="40">
        <v>1008118.87</v>
      </c>
      <c r="M44" s="18"/>
    </row>
    <row r="45" spans="2:13" ht="15" customHeight="1" x14ac:dyDescent="0.2">
      <c r="B45" s="32" t="s">
        <v>47</v>
      </c>
      <c r="C45" s="45">
        <v>1635575.15</v>
      </c>
      <c r="D45" s="37">
        <v>2290486.12</v>
      </c>
      <c r="E45" s="37">
        <v>-654910.97</v>
      </c>
      <c r="F45" s="48">
        <v>716221.47</v>
      </c>
      <c r="G45" s="48">
        <v>0</v>
      </c>
      <c r="H45" s="48">
        <v>1138705.8</v>
      </c>
      <c r="I45" s="48">
        <v>-451.39</v>
      </c>
      <c r="J45" s="48">
        <v>0</v>
      </c>
      <c r="K45" s="41">
        <v>3490051.03</v>
      </c>
      <c r="M45" s="18"/>
    </row>
    <row r="46" spans="2:13" s="22" customFormat="1" ht="15" customHeight="1" x14ac:dyDescent="0.2">
      <c r="B46" s="42" t="s">
        <v>48</v>
      </c>
      <c r="C46" s="46">
        <v>1960728.28</v>
      </c>
      <c r="D46" s="36">
        <v>2109790.75</v>
      </c>
      <c r="E46" s="36">
        <v>-149062.47</v>
      </c>
      <c r="F46" s="46">
        <v>790845.78</v>
      </c>
      <c r="G46" s="46">
        <v>15521.92</v>
      </c>
      <c r="H46" s="46">
        <v>0</v>
      </c>
      <c r="I46" s="46">
        <v>0</v>
      </c>
      <c r="J46" s="46">
        <v>0</v>
      </c>
      <c r="K46" s="40">
        <v>2767095.98</v>
      </c>
      <c r="M46" s="58"/>
    </row>
    <row r="47" spans="2:13" s="22" customFormat="1" ht="15" customHeight="1" x14ac:dyDescent="0.2">
      <c r="B47" s="32" t="s">
        <v>49</v>
      </c>
      <c r="C47" s="45">
        <v>2546884.5299999998</v>
      </c>
      <c r="D47" s="37">
        <v>2575312.0999999996</v>
      </c>
      <c r="E47" s="37">
        <v>-28427.57</v>
      </c>
      <c r="F47" s="48">
        <v>813807.18</v>
      </c>
      <c r="G47" s="48">
        <v>18135901.260000002</v>
      </c>
      <c r="H47" s="48">
        <v>0</v>
      </c>
      <c r="I47" s="48">
        <v>0</v>
      </c>
      <c r="J47" s="48">
        <v>0</v>
      </c>
      <c r="K47" s="41">
        <v>21496592.970000003</v>
      </c>
      <c r="M47" s="58"/>
    </row>
    <row r="48" spans="2:13" s="22" customFormat="1" ht="15" customHeight="1" x14ac:dyDescent="0.2">
      <c r="B48" s="42" t="s">
        <v>50</v>
      </c>
      <c r="C48" s="46">
        <v>1545136.6900000004</v>
      </c>
      <c r="D48" s="36">
        <v>2202115.0500000003</v>
      </c>
      <c r="E48" s="36">
        <v>-656978.36</v>
      </c>
      <c r="F48" s="46">
        <v>940959.52</v>
      </c>
      <c r="G48" s="46">
        <v>19969.54</v>
      </c>
      <c r="H48" s="46">
        <v>823924.07</v>
      </c>
      <c r="I48" s="46">
        <v>1619347.2</v>
      </c>
      <c r="J48" s="46">
        <v>0</v>
      </c>
      <c r="K48" s="40">
        <v>4949337.0200000005</v>
      </c>
      <c r="M48" s="58"/>
    </row>
    <row r="49" spans="2:12" s="22" customFormat="1" ht="15" customHeight="1" x14ac:dyDescent="0.2">
      <c r="B49" s="32" t="s">
        <v>51</v>
      </c>
      <c r="C49" s="45">
        <v>2233525.19</v>
      </c>
      <c r="D49" s="37">
        <v>2296256.75</v>
      </c>
      <c r="E49" s="37">
        <v>-62731.56</v>
      </c>
      <c r="F49" s="48">
        <v>850309.73</v>
      </c>
      <c r="G49" s="48">
        <v>17296.900000000001</v>
      </c>
      <c r="H49" s="48">
        <v>0</v>
      </c>
      <c r="I49" s="48">
        <v>6724124.1399999997</v>
      </c>
      <c r="J49" s="48">
        <v>0</v>
      </c>
      <c r="K49" s="41">
        <v>9825255.959999999</v>
      </c>
    </row>
    <row r="50" spans="2:12" s="22" customFormat="1" ht="15" customHeight="1" x14ac:dyDescent="0.2">
      <c r="B50" s="42" t="s">
        <v>52</v>
      </c>
      <c r="C50" s="46">
        <v>2876536.6599999997</v>
      </c>
      <c r="D50" s="36">
        <v>2993049.07</v>
      </c>
      <c r="E50" s="36">
        <v>-116512.41</v>
      </c>
      <c r="F50" s="46">
        <v>545455.27</v>
      </c>
      <c r="G50" s="46">
        <v>63683.69</v>
      </c>
      <c r="H50" s="46">
        <v>0</v>
      </c>
      <c r="I50" s="46">
        <v>-2159.42</v>
      </c>
      <c r="J50" s="46">
        <v>0</v>
      </c>
      <c r="K50" s="40">
        <v>3483516.1999999997</v>
      </c>
    </row>
    <row r="51" spans="2:12" s="22" customFormat="1" ht="15" customHeight="1" x14ac:dyDescent="0.2">
      <c r="B51" s="49" t="s">
        <v>53</v>
      </c>
      <c r="C51" s="45">
        <v>1654019.1400000001</v>
      </c>
      <c r="D51" s="37">
        <v>2151875.37</v>
      </c>
      <c r="E51" s="37">
        <v>-497856.23</v>
      </c>
      <c r="F51" s="48">
        <v>724924.09</v>
      </c>
      <c r="G51" s="48">
        <v>9646.2199999999993</v>
      </c>
      <c r="H51" s="48">
        <v>656056.41</v>
      </c>
      <c r="I51" s="48">
        <v>22.09</v>
      </c>
      <c r="J51" s="48">
        <v>0</v>
      </c>
      <c r="K51" s="41">
        <v>3044667.95</v>
      </c>
    </row>
    <row r="52" spans="2:12" s="7" customFormat="1" ht="15" customHeight="1" x14ac:dyDescent="0.2">
      <c r="B52" s="51">
        <v>43435</v>
      </c>
      <c r="C52" s="44">
        <v>4364553.5999999996</v>
      </c>
      <c r="D52" s="36">
        <v>4605646.93</v>
      </c>
      <c r="E52" s="36">
        <v>-241093.33</v>
      </c>
      <c r="F52" s="46">
        <v>942589.19</v>
      </c>
      <c r="G52" s="46">
        <v>65243.63</v>
      </c>
      <c r="H52" s="46">
        <v>0</v>
      </c>
      <c r="I52" s="46">
        <v>0</v>
      </c>
      <c r="J52" s="46">
        <v>0</v>
      </c>
      <c r="K52" s="40">
        <v>5372386.419999999</v>
      </c>
    </row>
    <row r="53" spans="2:12" s="7" customFormat="1" ht="15" customHeight="1" x14ac:dyDescent="0.2">
      <c r="B53" s="49" t="s">
        <v>54</v>
      </c>
      <c r="C53" s="45">
        <v>-427000.67</v>
      </c>
      <c r="D53" s="37">
        <v>13124.49</v>
      </c>
      <c r="E53" s="37">
        <v>-440125.16</v>
      </c>
      <c r="F53" s="48">
        <v>562992.5</v>
      </c>
      <c r="G53" s="48">
        <v>48376.59</v>
      </c>
      <c r="H53" s="48">
        <v>431902.55</v>
      </c>
      <c r="I53" s="48">
        <v>0</v>
      </c>
      <c r="J53" s="48">
        <v>0</v>
      </c>
      <c r="K53" s="41">
        <v>616270.97</v>
      </c>
      <c r="L53" s="59"/>
    </row>
    <row r="54" spans="2:12" s="7" customFormat="1" x14ac:dyDescent="0.2">
      <c r="B54" s="42" t="s">
        <v>55</v>
      </c>
      <c r="C54" s="44">
        <v>1840901.02</v>
      </c>
      <c r="D54" s="36">
        <v>2181646.17</v>
      </c>
      <c r="E54" s="36">
        <v>-340745.15</v>
      </c>
      <c r="F54" s="46">
        <v>728262</v>
      </c>
      <c r="G54" s="46">
        <v>78856.62</v>
      </c>
      <c r="H54" s="46">
        <v>778146.44</v>
      </c>
      <c r="I54" s="46">
        <v>0</v>
      </c>
      <c r="J54" s="46">
        <v>0</v>
      </c>
      <c r="K54" s="40">
        <v>3426166.08</v>
      </c>
      <c r="L54" s="59"/>
    </row>
    <row r="55" spans="2:12" s="7" customFormat="1" ht="15" customHeight="1" x14ac:dyDescent="0.2">
      <c r="B55" s="49" t="s">
        <v>57</v>
      </c>
      <c r="C55" s="45">
        <v>-78828.489999999714</v>
      </c>
      <c r="D55" s="37">
        <v>-7530.2299999997576</v>
      </c>
      <c r="E55" s="37">
        <v>-71298.259999999951</v>
      </c>
      <c r="F55" s="48">
        <v>813997.35999999987</v>
      </c>
      <c r="G55" s="48">
        <v>494347.41000000003</v>
      </c>
      <c r="H55" s="48">
        <v>2863.9400000000023</v>
      </c>
      <c r="I55" s="48">
        <v>0</v>
      </c>
      <c r="J55" s="48">
        <v>0</v>
      </c>
      <c r="K55" s="41">
        <v>1232380.2200000002</v>
      </c>
      <c r="L55" s="59"/>
    </row>
    <row r="56" spans="2:12" s="7" customFormat="1" ht="15" customHeight="1" x14ac:dyDescent="0.2">
      <c r="B56" s="42" t="s">
        <v>59</v>
      </c>
      <c r="C56" s="44">
        <v>238258.07</v>
      </c>
      <c r="D56" s="36">
        <v>267807.45</v>
      </c>
      <c r="E56" s="36">
        <v>-29549.38</v>
      </c>
      <c r="F56" s="46">
        <v>849854.5</v>
      </c>
      <c r="G56" s="46">
        <v>2910.91</v>
      </c>
      <c r="H56" s="46">
        <v>0</v>
      </c>
      <c r="I56" s="46">
        <v>0</v>
      </c>
      <c r="J56" s="46">
        <v>0</v>
      </c>
      <c r="K56" s="40">
        <v>1091023.48</v>
      </c>
      <c r="L56" s="59"/>
    </row>
    <row r="57" spans="2:12" s="52" customFormat="1" ht="15" customHeight="1" x14ac:dyDescent="0.2">
      <c r="B57" s="49" t="s">
        <v>60</v>
      </c>
      <c r="C57" s="45">
        <v>-26163.9</v>
      </c>
      <c r="D57" s="37">
        <v>28.8</v>
      </c>
      <c r="E57" s="37">
        <v>-26192.7</v>
      </c>
      <c r="F57" s="48">
        <v>724985.75</v>
      </c>
      <c r="G57" s="48">
        <v>0</v>
      </c>
      <c r="H57" s="48">
        <v>936083.4</v>
      </c>
      <c r="I57" s="48">
        <v>0</v>
      </c>
      <c r="J57" s="48">
        <v>0</v>
      </c>
      <c r="K57" s="41">
        <v>1634905.25</v>
      </c>
      <c r="L57" s="59"/>
    </row>
    <row r="58" spans="2:12" s="52" customFormat="1" ht="15" customHeight="1" x14ac:dyDescent="0.2">
      <c r="B58" s="42" t="s">
        <v>61</v>
      </c>
      <c r="C58" s="44">
        <v>-2276.77</v>
      </c>
      <c r="D58" s="36">
        <v>0</v>
      </c>
      <c r="E58" s="36">
        <v>-2276.77</v>
      </c>
      <c r="F58" s="46">
        <v>1001519.24</v>
      </c>
      <c r="G58" s="46">
        <v>31553.25</v>
      </c>
      <c r="H58" s="46">
        <v>0</v>
      </c>
      <c r="I58" s="46">
        <v>0</v>
      </c>
      <c r="J58" s="46">
        <v>0</v>
      </c>
      <c r="K58" s="40">
        <v>1030795.72</v>
      </c>
      <c r="L58" s="59"/>
    </row>
    <row r="59" spans="2:12" s="52" customFormat="1" ht="15" customHeight="1" x14ac:dyDescent="0.2">
      <c r="B59" s="49" t="s">
        <v>62</v>
      </c>
      <c r="C59" s="45">
        <v>-1644.05</v>
      </c>
      <c r="D59" s="37">
        <v>661.84</v>
      </c>
      <c r="E59" s="37">
        <v>-2305.89</v>
      </c>
      <c r="F59" s="48">
        <v>818263.46</v>
      </c>
      <c r="G59" s="48">
        <v>18003998.960000001</v>
      </c>
      <c r="H59" s="48">
        <v>0</v>
      </c>
      <c r="I59" s="48">
        <v>0</v>
      </c>
      <c r="J59" s="48">
        <v>0</v>
      </c>
      <c r="K59" s="41">
        <v>18820618.370000001</v>
      </c>
      <c r="L59" s="59"/>
    </row>
    <row r="60" spans="2:12" s="52" customFormat="1" ht="15" customHeight="1" x14ac:dyDescent="0.2">
      <c r="B60" s="42" t="s">
        <v>63</v>
      </c>
      <c r="C60" s="44">
        <v>-186.42</v>
      </c>
      <c r="D60" s="36">
        <v>219.18</v>
      </c>
      <c r="E60" s="36">
        <v>-405.6</v>
      </c>
      <c r="F60" s="46">
        <v>840212.05</v>
      </c>
      <c r="G60" s="46">
        <v>12414.48</v>
      </c>
      <c r="H60" s="46">
        <v>905226.76</v>
      </c>
      <c r="I60" s="46">
        <v>1781539.63</v>
      </c>
      <c r="J60" s="46">
        <v>0</v>
      </c>
      <c r="K60" s="40">
        <v>3539206.5</v>
      </c>
      <c r="L60" s="59"/>
    </row>
    <row r="61" spans="2:12" s="52" customFormat="1" ht="15" customHeight="1" x14ac:dyDescent="0.2">
      <c r="B61" s="49" t="s">
        <v>64</v>
      </c>
      <c r="C61" s="45">
        <v>-171.39</v>
      </c>
      <c r="D61" s="37">
        <v>35.17</v>
      </c>
      <c r="E61" s="37">
        <v>-206.56</v>
      </c>
      <c r="F61" s="48">
        <v>961167.47</v>
      </c>
      <c r="G61" s="48">
        <v>20597.59</v>
      </c>
      <c r="H61" s="48">
        <v>-1808.06</v>
      </c>
      <c r="I61" s="48">
        <v>4901333</v>
      </c>
      <c r="J61" s="48">
        <v>0</v>
      </c>
      <c r="K61" s="41">
        <v>5881118.6099999994</v>
      </c>
      <c r="L61" s="59"/>
    </row>
    <row r="62" spans="2:12" s="52" customFormat="1" ht="15" customHeight="1" x14ac:dyDescent="0.2">
      <c r="B62" s="42" t="s">
        <v>65</v>
      </c>
      <c r="C62" s="44">
        <v>-8713.09</v>
      </c>
      <c r="D62" s="36">
        <v>20.85</v>
      </c>
      <c r="E62" s="36">
        <v>-8733.94</v>
      </c>
      <c r="F62" s="46">
        <v>588549.73</v>
      </c>
      <c r="G62" s="46">
        <v>0</v>
      </c>
      <c r="H62" s="46">
        <v>2968.59</v>
      </c>
      <c r="I62" s="46">
        <v>0</v>
      </c>
      <c r="J62" s="46">
        <v>0</v>
      </c>
      <c r="K62" s="40">
        <v>582805.23</v>
      </c>
      <c r="L62" s="59"/>
    </row>
    <row r="63" spans="2:12" s="52" customFormat="1" ht="15" customHeight="1" x14ac:dyDescent="0.2">
      <c r="B63" s="49" t="s">
        <v>66</v>
      </c>
      <c r="C63" s="45">
        <v>-9045.98</v>
      </c>
      <c r="D63" s="37">
        <v>28.76</v>
      </c>
      <c r="E63" s="37">
        <v>-9074.74</v>
      </c>
      <c r="F63" s="48">
        <v>713679.53</v>
      </c>
      <c r="G63" s="48">
        <v>779.33</v>
      </c>
      <c r="H63" s="48">
        <v>934112.32</v>
      </c>
      <c r="I63" s="48">
        <v>-158.19</v>
      </c>
      <c r="J63" s="48">
        <v>0</v>
      </c>
      <c r="K63" s="41">
        <v>1639367.01</v>
      </c>
      <c r="L63" s="59"/>
    </row>
    <row r="64" spans="2:12" s="52" customFormat="1" ht="15" customHeight="1" x14ac:dyDescent="0.2">
      <c r="B64" s="42" t="s">
        <v>67</v>
      </c>
      <c r="C64" s="44">
        <v>-15182.37</v>
      </c>
      <c r="D64" s="36">
        <v>0</v>
      </c>
      <c r="E64" s="36">
        <v>-15182.37</v>
      </c>
      <c r="F64" s="46">
        <v>918176.25</v>
      </c>
      <c r="G64" s="46">
        <v>90132.57</v>
      </c>
      <c r="H64" s="46">
        <v>0</v>
      </c>
      <c r="I64" s="46">
        <v>0</v>
      </c>
      <c r="J64" s="46">
        <v>0</v>
      </c>
      <c r="K64" s="40">
        <v>993126.45</v>
      </c>
      <c r="L64" s="59"/>
    </row>
    <row r="65" spans="2:33" s="52" customFormat="1" ht="15" customHeight="1" x14ac:dyDescent="0.2">
      <c r="B65" s="49" t="s">
        <v>68</v>
      </c>
      <c r="C65" s="45">
        <v>-625.33000000000004</v>
      </c>
      <c r="D65" s="37">
        <v>0</v>
      </c>
      <c r="E65" s="37">
        <v>-625.33000000000004</v>
      </c>
      <c r="F65" s="48">
        <v>549566.85</v>
      </c>
      <c r="G65" s="48">
        <v>209463.4</v>
      </c>
      <c r="H65" s="48">
        <v>0</v>
      </c>
      <c r="I65" s="48">
        <v>0</v>
      </c>
      <c r="J65" s="48">
        <v>0</v>
      </c>
      <c r="K65" s="41">
        <f>D65+E65+F65+G65+H65+I65</f>
        <v>758404.92</v>
      </c>
      <c r="L65" s="59"/>
    </row>
    <row r="66" spans="2:33" s="52" customFormat="1" ht="15" customHeight="1" x14ac:dyDescent="0.2">
      <c r="B66" s="42" t="s">
        <v>69</v>
      </c>
      <c r="C66" s="44">
        <v>-358.3</v>
      </c>
      <c r="D66" s="36">
        <v>0</v>
      </c>
      <c r="E66" s="36">
        <v>-358.3</v>
      </c>
      <c r="F66" s="46">
        <v>548856.73</v>
      </c>
      <c r="G66" s="46">
        <v>83867.58</v>
      </c>
      <c r="H66" s="46">
        <v>875694.71</v>
      </c>
      <c r="I66" s="46">
        <v>2724549.98</v>
      </c>
      <c r="J66" s="46">
        <v>0</v>
      </c>
      <c r="K66" s="40">
        <f>D66+E66+F66+G66+H66+I66</f>
        <v>4232610.6999999993</v>
      </c>
      <c r="L66" s="59"/>
    </row>
    <row r="67" spans="2:33" s="52" customFormat="1" ht="15" customHeight="1" x14ac:dyDescent="0.2">
      <c r="B67" s="49" t="s">
        <v>70</v>
      </c>
      <c r="C67" s="45">
        <v>-7818.99</v>
      </c>
      <c r="D67" s="37">
        <v>0</v>
      </c>
      <c r="E67" s="37">
        <v>-7818.99</v>
      </c>
      <c r="F67" s="48">
        <v>360927.66</v>
      </c>
      <c r="G67" s="48">
        <v>7479.42</v>
      </c>
      <c r="H67" s="48">
        <v>0</v>
      </c>
      <c r="I67" s="48">
        <v>0</v>
      </c>
      <c r="J67" s="48">
        <v>0</v>
      </c>
      <c r="K67" s="41">
        <v>360588.08999999997</v>
      </c>
      <c r="L67" s="59"/>
    </row>
    <row r="68" spans="2:33" s="52" customFormat="1" ht="15" customHeight="1" x14ac:dyDescent="0.2">
      <c r="B68" s="42" t="s">
        <v>71</v>
      </c>
      <c r="C68" s="44">
        <v>0</v>
      </c>
      <c r="D68" s="36">
        <v>0</v>
      </c>
      <c r="E68" s="3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0">
        <v>0</v>
      </c>
      <c r="L68" s="59"/>
    </row>
    <row r="69" spans="2:33" s="52" customFormat="1" ht="15" customHeight="1" x14ac:dyDescent="0.2">
      <c r="B69" s="49" t="s">
        <v>72</v>
      </c>
      <c r="C69" s="45">
        <v>-133.66</v>
      </c>
      <c r="D69" s="37">
        <v>235.74</v>
      </c>
      <c r="E69" s="37">
        <v>-369.4</v>
      </c>
      <c r="F69" s="48">
        <v>-47015.29</v>
      </c>
      <c r="G69" s="48">
        <v>19136.79</v>
      </c>
      <c r="H69" s="48">
        <v>66299.08</v>
      </c>
      <c r="I69" s="48">
        <v>23208.560000000001</v>
      </c>
      <c r="J69" s="48">
        <v>0</v>
      </c>
      <c r="K69" s="41">
        <v>61495.479999999996</v>
      </c>
      <c r="L69" s="59"/>
    </row>
    <row r="70" spans="2:33" s="52" customFormat="1" ht="15" customHeight="1" x14ac:dyDescent="0.2">
      <c r="B70" s="42" t="s">
        <v>73</v>
      </c>
      <c r="C70" s="44">
        <v>0</v>
      </c>
      <c r="D70" s="36">
        <v>0</v>
      </c>
      <c r="E70" s="36">
        <v>0</v>
      </c>
      <c r="F70" s="46">
        <v>422988.34</v>
      </c>
      <c r="G70" s="46">
        <v>5527.6</v>
      </c>
      <c r="H70" s="46">
        <v>803629.35</v>
      </c>
      <c r="I70" s="46">
        <v>0</v>
      </c>
      <c r="J70" s="46">
        <v>0</v>
      </c>
      <c r="K70" s="40">
        <v>1232145.29</v>
      </c>
      <c r="L70" s="59"/>
    </row>
    <row r="71" spans="2:33" s="52" customFormat="1" ht="15" customHeight="1" x14ac:dyDescent="0.2">
      <c r="B71" s="49" t="s">
        <v>74</v>
      </c>
      <c r="C71" s="45">
        <v>0</v>
      </c>
      <c r="D71" s="37">
        <v>0</v>
      </c>
      <c r="E71" s="37">
        <v>0</v>
      </c>
      <c r="F71" s="48">
        <v>484614.14</v>
      </c>
      <c r="G71" s="48">
        <v>19380883.370000001</v>
      </c>
      <c r="H71" s="48">
        <v>0</v>
      </c>
      <c r="I71" s="48">
        <v>0</v>
      </c>
      <c r="J71" s="48">
        <v>0</v>
      </c>
      <c r="K71" s="41">
        <v>19865497.510000002</v>
      </c>
      <c r="L71" s="59"/>
    </row>
    <row r="72" spans="2:33" s="7" customFormat="1" ht="15" customHeight="1" x14ac:dyDescent="0.2">
      <c r="B72" s="42" t="s">
        <v>75</v>
      </c>
      <c r="C72" s="44">
        <v>53.34</v>
      </c>
      <c r="D72" s="36">
        <v>53.34</v>
      </c>
      <c r="E72" s="36">
        <v>0</v>
      </c>
      <c r="F72" s="46">
        <v>651904.61</v>
      </c>
      <c r="G72" s="46">
        <v>8298.5</v>
      </c>
      <c r="H72" s="46">
        <v>740581.72</v>
      </c>
      <c r="I72" s="46">
        <v>3199224.67</v>
      </c>
      <c r="J72" s="46">
        <v>0</v>
      </c>
      <c r="K72" s="40">
        <v>4600062.84</v>
      </c>
      <c r="L72" s="59"/>
    </row>
    <row r="73" spans="2:33" s="7" customFormat="1" ht="15" customHeight="1" x14ac:dyDescent="0.2">
      <c r="B73" s="49" t="s">
        <v>76</v>
      </c>
      <c r="C73" s="45">
        <v>0</v>
      </c>
      <c r="D73" s="37">
        <v>0</v>
      </c>
      <c r="E73" s="37">
        <v>0</v>
      </c>
      <c r="F73" s="48">
        <v>463506.11</v>
      </c>
      <c r="G73" s="48">
        <v>120227.39</v>
      </c>
      <c r="H73" s="48">
        <v>0</v>
      </c>
      <c r="I73" s="48">
        <v>4082030.87</v>
      </c>
      <c r="J73" s="48">
        <v>0</v>
      </c>
      <c r="K73" s="41">
        <v>4665764.37</v>
      </c>
      <c r="L73" s="59"/>
    </row>
    <row r="74" spans="2:33" s="7" customFormat="1" ht="15" customHeight="1" x14ac:dyDescent="0.2">
      <c r="B74" s="42" t="s">
        <v>77</v>
      </c>
      <c r="C74" s="44">
        <v>49.02</v>
      </c>
      <c r="D74" s="36">
        <v>49.02</v>
      </c>
      <c r="E74" s="36">
        <v>0</v>
      </c>
      <c r="F74" s="46">
        <v>476552.74</v>
      </c>
      <c r="G74" s="46">
        <v>373.99</v>
      </c>
      <c r="H74" s="46">
        <v>0</v>
      </c>
      <c r="I74" s="46">
        <v>0</v>
      </c>
      <c r="J74" s="46">
        <v>0</v>
      </c>
      <c r="K74" s="40">
        <v>476975.75</v>
      </c>
      <c r="L74" s="59"/>
    </row>
    <row r="75" spans="2:33" s="7" customFormat="1" ht="15" customHeight="1" x14ac:dyDescent="0.2">
      <c r="B75" s="49" t="s">
        <v>78</v>
      </c>
      <c r="C75" s="45">
        <v>2.69</v>
      </c>
      <c r="D75" s="37">
        <v>0</v>
      </c>
      <c r="E75" s="37">
        <v>2.69</v>
      </c>
      <c r="F75" s="48">
        <v>473809.09</v>
      </c>
      <c r="G75" s="48">
        <v>6310.61</v>
      </c>
      <c r="H75" s="48">
        <v>642425.78</v>
      </c>
      <c r="I75" s="48">
        <v>-5747.07</v>
      </c>
      <c r="J75" s="48">
        <v>0</v>
      </c>
      <c r="K75" s="41">
        <v>1116801.1000000001</v>
      </c>
      <c r="L75" s="59"/>
    </row>
    <row r="76" spans="2:33" s="7" customFormat="1" ht="15" customHeight="1" x14ac:dyDescent="0.2">
      <c r="B76" s="42" t="s">
        <v>79</v>
      </c>
      <c r="C76" s="44">
        <v>0</v>
      </c>
      <c r="D76" s="36">
        <v>0</v>
      </c>
      <c r="E76" s="36">
        <v>0</v>
      </c>
      <c r="F76" s="46">
        <v>515758.4</v>
      </c>
      <c r="G76" s="46">
        <v>19097.5</v>
      </c>
      <c r="H76" s="46">
        <v>140499.71</v>
      </c>
      <c r="I76" s="46">
        <v>0</v>
      </c>
      <c r="J76" s="46">
        <v>0</v>
      </c>
      <c r="K76" s="40">
        <v>675355.61</v>
      </c>
      <c r="L76" s="59"/>
    </row>
    <row r="77" spans="2:33" s="7" customFormat="1" ht="15" customHeight="1" x14ac:dyDescent="0.2">
      <c r="B77" s="49" t="s">
        <v>80</v>
      </c>
      <c r="C77" s="45">
        <v>-43473.11</v>
      </c>
      <c r="D77" s="37">
        <v>0</v>
      </c>
      <c r="E77" s="37">
        <v>-43473.11</v>
      </c>
      <c r="F77" s="48">
        <v>479982.12</v>
      </c>
      <c r="G77" s="48">
        <v>34286.57</v>
      </c>
      <c r="H77" s="48">
        <v>165.51</v>
      </c>
      <c r="I77" s="48">
        <v>0</v>
      </c>
      <c r="J77" s="48">
        <v>0</v>
      </c>
      <c r="K77" s="41">
        <v>470961.09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</row>
    <row r="78" spans="2:33" s="7" customFormat="1" ht="15" customHeight="1" x14ac:dyDescent="0.2">
      <c r="B78" s="42" t="s">
        <v>81</v>
      </c>
      <c r="C78" s="44">
        <v>-8261.2800000000007</v>
      </c>
      <c r="D78" s="36">
        <v>47.01</v>
      </c>
      <c r="E78" s="36">
        <v>-8308.2900000000009</v>
      </c>
      <c r="F78" s="46">
        <v>537519.81000000006</v>
      </c>
      <c r="G78" s="46">
        <v>40124.449999999997</v>
      </c>
      <c r="H78" s="46">
        <v>73299.509999999995</v>
      </c>
      <c r="I78" s="46">
        <v>0</v>
      </c>
      <c r="J78" s="46">
        <v>0</v>
      </c>
      <c r="K78" s="40">
        <v>642682.49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</row>
    <row r="79" spans="2:33" s="7" customFormat="1" ht="15" customHeight="1" x14ac:dyDescent="0.2">
      <c r="B79" s="49" t="s">
        <v>82</v>
      </c>
      <c r="C79" s="45">
        <v>-780.18</v>
      </c>
      <c r="D79" s="37">
        <v>0</v>
      </c>
      <c r="E79" s="37">
        <v>-780.18</v>
      </c>
      <c r="F79" s="48">
        <v>878841.67</v>
      </c>
      <c r="G79" s="48">
        <v>0</v>
      </c>
      <c r="H79" s="48">
        <v>641230.78</v>
      </c>
      <c r="I79" s="48">
        <v>2062477.73</v>
      </c>
      <c r="J79" s="48">
        <v>0</v>
      </c>
      <c r="K79" s="41">
        <v>3581770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</row>
    <row r="80" spans="2:33" s="7" customFormat="1" ht="15" customHeight="1" x14ac:dyDescent="0.2">
      <c r="B80" s="42" t="s">
        <v>83</v>
      </c>
      <c r="C80" s="44">
        <v>16.8</v>
      </c>
      <c r="D80" s="36">
        <v>0</v>
      </c>
      <c r="E80" s="36">
        <v>16.8</v>
      </c>
      <c r="F80" s="46">
        <v>912529.4</v>
      </c>
      <c r="G80" s="46">
        <v>29591.599999999999</v>
      </c>
      <c r="H80" s="46">
        <v>385792.08</v>
      </c>
      <c r="I80" s="46">
        <v>0</v>
      </c>
      <c r="J80" s="46">
        <v>0</v>
      </c>
      <c r="K80" s="40">
        <v>1327929.8800000001</v>
      </c>
      <c r="L80" s="59"/>
      <c r="M80" s="59"/>
      <c r="N80" s="59"/>
      <c r="O80" s="59"/>
      <c r="P80" s="59"/>
      <c r="Q80" s="59"/>
      <c r="R80" s="59"/>
      <c r="S80" s="59"/>
      <c r="T80" s="59"/>
      <c r="U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</row>
    <row r="81" spans="2:33" s="7" customFormat="1" ht="15" customHeight="1" x14ac:dyDescent="0.2">
      <c r="B81" s="49" t="s">
        <v>84</v>
      </c>
      <c r="C81" s="45">
        <v>-18242.43</v>
      </c>
      <c r="D81" s="37">
        <v>-18463.34</v>
      </c>
      <c r="E81" s="37">
        <v>220.91</v>
      </c>
      <c r="F81" s="48">
        <v>1065665.32</v>
      </c>
      <c r="G81" s="48">
        <v>21148.75</v>
      </c>
      <c r="H81" s="48">
        <v>934044.69</v>
      </c>
      <c r="I81" s="48">
        <v>0</v>
      </c>
      <c r="J81" s="48">
        <v>0</v>
      </c>
      <c r="K81" s="41">
        <v>2002616.33</v>
      </c>
      <c r="L81" s="59"/>
      <c r="M81" s="59"/>
      <c r="N81" s="59"/>
      <c r="O81" s="59"/>
      <c r="P81" s="59"/>
      <c r="Q81" s="59"/>
      <c r="R81" s="59"/>
      <c r="S81" s="59"/>
      <c r="T81" s="59"/>
      <c r="U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2:33" s="7" customFormat="1" ht="15" customHeight="1" x14ac:dyDescent="0.2">
      <c r="B82" s="42" t="s">
        <v>85</v>
      </c>
      <c r="C82" s="44">
        <v>249.76</v>
      </c>
      <c r="D82" s="36">
        <v>234.63</v>
      </c>
      <c r="E82" s="36">
        <v>15.13</v>
      </c>
      <c r="F82" s="46">
        <v>918143.32</v>
      </c>
      <c r="G82" s="46">
        <v>50905.24</v>
      </c>
      <c r="H82" s="46">
        <v>485.79</v>
      </c>
      <c r="I82" s="46">
        <v>0</v>
      </c>
      <c r="J82" s="46">
        <v>0</v>
      </c>
      <c r="K82" s="40">
        <v>969784.11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</row>
    <row r="83" spans="2:33" s="52" customFormat="1" ht="15" customHeight="1" x14ac:dyDescent="0.2">
      <c r="B83" s="49" t="s">
        <v>86</v>
      </c>
      <c r="C83" s="45">
        <v>-2008.62</v>
      </c>
      <c r="D83" s="37">
        <v>-1991.82</v>
      </c>
      <c r="E83" s="37">
        <v>-16.8</v>
      </c>
      <c r="F83" s="48">
        <v>653304.04</v>
      </c>
      <c r="G83" s="48">
        <v>19214605.98</v>
      </c>
      <c r="H83" s="48">
        <v>3565.31</v>
      </c>
      <c r="I83" s="48">
        <v>-19.350000000000001</v>
      </c>
      <c r="J83" s="48">
        <v>0</v>
      </c>
      <c r="K83" s="41">
        <v>19869447.359999999</v>
      </c>
      <c r="L83" s="59"/>
      <c r="M83" s="96"/>
      <c r="N83" s="96"/>
      <c r="O83" s="96"/>
      <c r="P83" s="96"/>
      <c r="Q83" s="96"/>
      <c r="R83" s="96"/>
      <c r="S83" s="96"/>
      <c r="T83" s="96"/>
      <c r="U83" s="96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</row>
    <row r="84" spans="2:33" s="52" customFormat="1" ht="15" customHeight="1" x14ac:dyDescent="0.2">
      <c r="B84" s="42" t="s">
        <v>87</v>
      </c>
      <c r="C84" s="44">
        <v>64.239999999999995</v>
      </c>
      <c r="D84" s="36">
        <v>64.239999999999995</v>
      </c>
      <c r="E84" s="36">
        <v>0</v>
      </c>
      <c r="F84" s="46">
        <v>466783.28</v>
      </c>
      <c r="G84" s="46">
        <v>23426.67</v>
      </c>
      <c r="H84" s="46">
        <v>731425.05</v>
      </c>
      <c r="I84" s="46">
        <v>7663853.1799999997</v>
      </c>
      <c r="J84" s="46">
        <v>0</v>
      </c>
      <c r="K84" s="40">
        <v>8885552.4199999999</v>
      </c>
      <c r="L84" s="59"/>
      <c r="M84" s="96"/>
      <c r="N84" s="96"/>
      <c r="O84" s="96"/>
      <c r="P84" s="96"/>
      <c r="Q84" s="96"/>
      <c r="R84" s="96"/>
      <c r="S84" s="96"/>
      <c r="T84" s="96"/>
      <c r="U84" s="96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</row>
    <row r="85" spans="2:33" s="52" customFormat="1" ht="15" customHeight="1" x14ac:dyDescent="0.2">
      <c r="B85" s="49" t="s">
        <v>88</v>
      </c>
      <c r="C85" s="45">
        <v>294.45</v>
      </c>
      <c r="D85" s="37">
        <v>294.45</v>
      </c>
      <c r="E85" s="37">
        <v>0</v>
      </c>
      <c r="F85" s="48">
        <v>195469.33</v>
      </c>
      <c r="G85" s="48">
        <v>28132.25</v>
      </c>
      <c r="H85" s="48">
        <v>0</v>
      </c>
      <c r="I85" s="48">
        <v>2253080.89</v>
      </c>
      <c r="J85" s="48">
        <v>0</v>
      </c>
      <c r="K85" s="41">
        <v>2476976.92</v>
      </c>
      <c r="L85" s="59"/>
      <c r="M85" s="96"/>
      <c r="N85" s="96"/>
      <c r="O85" s="96"/>
      <c r="P85" s="96"/>
      <c r="Q85" s="96"/>
      <c r="R85" s="96"/>
      <c r="S85" s="96"/>
      <c r="T85" s="96"/>
      <c r="U85" s="96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</row>
    <row r="86" spans="2:33" s="52" customFormat="1" ht="15" customHeight="1" x14ac:dyDescent="0.2">
      <c r="B86" s="42" t="s">
        <v>89</v>
      </c>
      <c r="C86" s="44">
        <v>1574.7</v>
      </c>
      <c r="D86" s="36">
        <v>1574.7</v>
      </c>
      <c r="E86" s="36">
        <v>0</v>
      </c>
      <c r="F86" s="46">
        <v>340907.43</v>
      </c>
      <c r="G86" s="46">
        <v>0</v>
      </c>
      <c r="H86" s="46">
        <v>0</v>
      </c>
      <c r="I86" s="46">
        <v>0</v>
      </c>
      <c r="J86" s="46">
        <v>0</v>
      </c>
      <c r="K86" s="40">
        <v>342482.13</v>
      </c>
      <c r="L86" s="59"/>
      <c r="M86" s="96"/>
      <c r="N86" s="96"/>
      <c r="O86" s="96"/>
      <c r="P86" s="96"/>
      <c r="Q86" s="96"/>
      <c r="R86" s="96"/>
      <c r="S86" s="96"/>
      <c r="T86" s="96"/>
      <c r="U86" s="96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</row>
    <row r="87" spans="2:33" s="52" customFormat="1" ht="15" customHeight="1" x14ac:dyDescent="0.2">
      <c r="B87" s="49" t="s">
        <v>90</v>
      </c>
      <c r="C87" s="45">
        <v>0</v>
      </c>
      <c r="D87" s="37">
        <v>0</v>
      </c>
      <c r="E87" s="37">
        <v>0</v>
      </c>
      <c r="F87" s="48">
        <v>321506.59999999998</v>
      </c>
      <c r="G87" s="48">
        <v>17917.5</v>
      </c>
      <c r="H87" s="48">
        <v>619423.77</v>
      </c>
      <c r="I87" s="48">
        <v>0</v>
      </c>
      <c r="J87" s="48">
        <v>0</v>
      </c>
      <c r="K87" s="41">
        <v>958847.87</v>
      </c>
      <c r="L87" s="59"/>
      <c r="M87" s="96"/>
      <c r="N87" s="96"/>
      <c r="O87" s="96"/>
      <c r="P87" s="96"/>
      <c r="Q87" s="96"/>
      <c r="R87" s="96"/>
      <c r="S87" s="96"/>
      <c r="T87" s="96"/>
      <c r="U87" s="96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2:33" s="7" customFormat="1" ht="15" customHeight="1" x14ac:dyDescent="0.2">
      <c r="B88" s="42" t="s">
        <v>91</v>
      </c>
      <c r="C88" s="44">
        <v>-4</v>
      </c>
      <c r="D88" s="36">
        <v>0</v>
      </c>
      <c r="E88" s="36">
        <v>-4</v>
      </c>
      <c r="F88" s="46">
        <v>348497.31</v>
      </c>
      <c r="G88" s="46">
        <v>30472.85</v>
      </c>
      <c r="H88" s="46">
        <v>2103.25</v>
      </c>
      <c r="I88" s="46">
        <v>0</v>
      </c>
      <c r="J88" s="46">
        <v>0</v>
      </c>
      <c r="K88" s="40">
        <v>381069.41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</row>
    <row r="89" spans="2:33" s="7" customFormat="1" ht="15" customHeight="1" x14ac:dyDescent="0.2">
      <c r="B89" s="49" t="s">
        <v>92</v>
      </c>
      <c r="C89" s="45">
        <v>0</v>
      </c>
      <c r="D89" s="37">
        <v>0</v>
      </c>
      <c r="E89" s="37">
        <v>0</v>
      </c>
      <c r="F89" s="48">
        <v>396727.55</v>
      </c>
      <c r="G89" s="48">
        <v>1870.87</v>
      </c>
      <c r="H89" s="48">
        <v>6423.24</v>
      </c>
      <c r="I89" s="48">
        <v>0</v>
      </c>
      <c r="J89" s="48">
        <v>0</v>
      </c>
      <c r="K89" s="41">
        <v>405021.66</v>
      </c>
      <c r="L89" s="59"/>
      <c r="M89" s="59"/>
      <c r="N89" s="59"/>
      <c r="O89" s="59"/>
      <c r="P89" s="59"/>
      <c r="Q89" s="59"/>
      <c r="R89" s="59"/>
      <c r="S89" s="59"/>
      <c r="T89" s="59"/>
      <c r="U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</row>
    <row r="90" spans="2:33" s="7" customFormat="1" ht="15" customHeight="1" x14ac:dyDescent="0.2">
      <c r="B90" s="42" t="s">
        <v>93</v>
      </c>
      <c r="C90" s="44">
        <v>0</v>
      </c>
      <c r="D90" s="36">
        <v>0</v>
      </c>
      <c r="E90" s="36">
        <v>0</v>
      </c>
      <c r="F90" s="46">
        <v>729909.67</v>
      </c>
      <c r="G90" s="46">
        <v>29865.65</v>
      </c>
      <c r="H90" s="46">
        <v>546587.49</v>
      </c>
      <c r="I90" s="46">
        <v>0</v>
      </c>
      <c r="J90" s="46">
        <v>0</v>
      </c>
      <c r="K90" s="40">
        <v>1306362.81</v>
      </c>
      <c r="L90" s="59"/>
      <c r="M90" s="59"/>
      <c r="N90" s="59"/>
      <c r="O90" s="59"/>
      <c r="P90" s="59"/>
      <c r="Q90" s="59"/>
      <c r="R90" s="59"/>
      <c r="S90" s="59"/>
      <c r="T90" s="59"/>
      <c r="U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</row>
    <row r="91" spans="2:33" s="7" customFormat="1" ht="15" customHeight="1" x14ac:dyDescent="0.2">
      <c r="B91" s="49" t="s">
        <v>94</v>
      </c>
      <c r="C91" s="45">
        <v>-313.8</v>
      </c>
      <c r="D91" s="37">
        <v>0</v>
      </c>
      <c r="E91" s="37">
        <v>-313.8</v>
      </c>
      <c r="F91" s="48">
        <v>415929.08</v>
      </c>
      <c r="G91" s="48">
        <v>20326.990000000002</v>
      </c>
      <c r="H91" s="48">
        <v>1042.19</v>
      </c>
      <c r="I91" s="48">
        <v>0</v>
      </c>
      <c r="J91" s="48">
        <v>0</v>
      </c>
      <c r="K91" s="41">
        <v>436984.46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</row>
    <row r="92" spans="2:33" s="7" customFormat="1" ht="15" customHeight="1" x14ac:dyDescent="0.2">
      <c r="B92" s="42" t="s">
        <v>95</v>
      </c>
      <c r="C92" s="44">
        <v>1.1399999999999999</v>
      </c>
      <c r="D92" s="36">
        <v>1.1399999999999999</v>
      </c>
      <c r="E92" s="36">
        <v>0</v>
      </c>
      <c r="F92" s="46">
        <v>519967.8</v>
      </c>
      <c r="G92" s="46">
        <v>13909.81</v>
      </c>
      <c r="H92" s="46">
        <v>1208.03</v>
      </c>
      <c r="I92" s="46">
        <v>0</v>
      </c>
      <c r="J92" s="46">
        <v>0</v>
      </c>
      <c r="K92" s="40">
        <v>535086.78</v>
      </c>
      <c r="L92" s="59"/>
      <c r="M92" s="59"/>
      <c r="N92" s="59"/>
      <c r="O92" s="59"/>
      <c r="P92" s="59"/>
      <c r="Q92" s="59"/>
      <c r="R92" s="59"/>
      <c r="S92" s="59"/>
      <c r="T92" s="59"/>
      <c r="U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</row>
    <row r="93" spans="2:33" s="7" customFormat="1" ht="15" customHeight="1" x14ac:dyDescent="0.2">
      <c r="B93" s="49" t="s">
        <v>96</v>
      </c>
      <c r="C93" s="45">
        <v>196.45</v>
      </c>
      <c r="D93" s="37">
        <v>196.45</v>
      </c>
      <c r="E93" s="37">
        <v>0</v>
      </c>
      <c r="F93" s="48">
        <v>780572.21</v>
      </c>
      <c r="G93" s="48">
        <v>769.32</v>
      </c>
      <c r="H93" s="48">
        <v>136379.45000000001</v>
      </c>
      <c r="I93" s="48">
        <v>0</v>
      </c>
      <c r="J93" s="48">
        <v>0</v>
      </c>
      <c r="K93" s="41">
        <v>917917.43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</row>
    <row r="94" spans="2:33" s="7" customFormat="1" ht="15" customHeight="1" x14ac:dyDescent="0.2">
      <c r="B94" s="42" t="s">
        <v>97</v>
      </c>
      <c r="C94" s="44">
        <v>0</v>
      </c>
      <c r="D94" s="36">
        <v>0</v>
      </c>
      <c r="E94" s="36">
        <v>0</v>
      </c>
      <c r="F94" s="46">
        <v>792562.05</v>
      </c>
      <c r="G94" s="46">
        <v>0</v>
      </c>
      <c r="H94" s="46">
        <v>27657.73</v>
      </c>
      <c r="I94" s="46">
        <v>0</v>
      </c>
      <c r="J94" s="46">
        <v>0</v>
      </c>
      <c r="K94" s="40">
        <v>820219.78</v>
      </c>
      <c r="L94" s="59"/>
      <c r="M94" s="59"/>
      <c r="N94" s="59"/>
      <c r="O94" s="59"/>
      <c r="P94" s="59"/>
      <c r="Q94" s="59"/>
      <c r="R94" s="59"/>
      <c r="S94" s="59"/>
      <c r="T94" s="59"/>
      <c r="U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</row>
    <row r="95" spans="2:33" s="7" customFormat="1" ht="15" customHeight="1" x14ac:dyDescent="0.2">
      <c r="B95" s="49" t="s">
        <v>98</v>
      </c>
      <c r="C95" s="45">
        <v>0</v>
      </c>
      <c r="D95" s="37">
        <v>0</v>
      </c>
      <c r="E95" s="37">
        <v>0</v>
      </c>
      <c r="F95" s="48">
        <v>731827.19999999995</v>
      </c>
      <c r="G95" s="48">
        <v>19879064.190000001</v>
      </c>
      <c r="H95" s="48">
        <v>4800.8500000000004</v>
      </c>
      <c r="I95" s="48">
        <v>0</v>
      </c>
      <c r="J95" s="48">
        <v>0</v>
      </c>
      <c r="K95" s="41">
        <v>20615692.240000002</v>
      </c>
      <c r="L95" s="59"/>
      <c r="M95" s="59"/>
      <c r="N95" s="59"/>
      <c r="O95" s="59"/>
      <c r="P95" s="59"/>
      <c r="Q95" s="59"/>
      <c r="R95" s="59"/>
      <c r="S95" s="59"/>
      <c r="T95" s="59"/>
      <c r="U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</row>
    <row r="96" spans="2:33" s="7" customFormat="1" ht="15" customHeight="1" x14ac:dyDescent="0.2">
      <c r="B96" s="42" t="s">
        <v>99</v>
      </c>
      <c r="C96" s="44">
        <v>0</v>
      </c>
      <c r="D96" s="36">
        <v>0</v>
      </c>
      <c r="E96" s="36">
        <v>0</v>
      </c>
      <c r="F96" s="46">
        <v>738793.42</v>
      </c>
      <c r="G96" s="46">
        <v>32096.33</v>
      </c>
      <c r="H96" s="46">
        <v>950611.89</v>
      </c>
      <c r="I96" s="46">
        <v>4209687.97</v>
      </c>
      <c r="J96" s="46">
        <v>0</v>
      </c>
      <c r="K96" s="40">
        <f>F96+G96+H96+I96</f>
        <v>5931189.6099999994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</row>
    <row r="97" spans="2:33" s="7" customFormat="1" ht="15" customHeight="1" x14ac:dyDescent="0.2">
      <c r="B97" s="82" t="s">
        <v>100</v>
      </c>
      <c r="C97" s="83">
        <v>0</v>
      </c>
      <c r="D97" s="81">
        <v>0</v>
      </c>
      <c r="E97" s="81">
        <v>0</v>
      </c>
      <c r="F97" s="80">
        <v>771116.91</v>
      </c>
      <c r="G97" s="80">
        <v>12741.66</v>
      </c>
      <c r="H97" s="80">
        <v>0</v>
      </c>
      <c r="I97" s="80">
        <v>4918140.79</v>
      </c>
      <c r="J97" s="80">
        <v>0</v>
      </c>
      <c r="K97" s="84">
        <v>5701999.3600000003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</row>
    <row r="98" spans="2:33" s="7" customFormat="1" ht="15" customHeight="1" x14ac:dyDescent="0.2">
      <c r="B98" s="42" t="s">
        <v>101</v>
      </c>
      <c r="C98" s="44">
        <v>0</v>
      </c>
      <c r="D98" s="36">
        <v>0</v>
      </c>
      <c r="E98" s="36">
        <v>0</v>
      </c>
      <c r="F98" s="46">
        <v>650186.15</v>
      </c>
      <c r="G98" s="46">
        <v>0</v>
      </c>
      <c r="H98" s="46">
        <v>28732.27</v>
      </c>
      <c r="I98" s="46">
        <v>0</v>
      </c>
      <c r="J98" s="46">
        <v>0</v>
      </c>
      <c r="K98" s="40">
        <v>678918.42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</row>
    <row r="99" spans="2:33" s="7" customFormat="1" ht="15" customHeight="1" x14ac:dyDescent="0.2">
      <c r="B99" s="82" t="s">
        <v>102</v>
      </c>
      <c r="C99" s="83">
        <v>0.02</v>
      </c>
      <c r="D99" s="81">
        <v>0.02</v>
      </c>
      <c r="E99" s="81">
        <v>0</v>
      </c>
      <c r="F99" s="80">
        <v>816788.15</v>
      </c>
      <c r="G99" s="80">
        <v>70580.649999999994</v>
      </c>
      <c r="H99" s="80">
        <v>619886.9</v>
      </c>
      <c r="I99" s="80">
        <v>0</v>
      </c>
      <c r="J99" s="80">
        <v>0</v>
      </c>
      <c r="K99" s="84">
        <v>1507255.7200000002</v>
      </c>
      <c r="L99" s="59"/>
      <c r="M99" s="59"/>
      <c r="N99" s="59"/>
      <c r="O99" s="59"/>
      <c r="P99" s="59"/>
      <c r="Q99" s="59"/>
      <c r="R99" s="59"/>
      <c r="S99" s="59"/>
      <c r="T99" s="59"/>
      <c r="U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</row>
    <row r="100" spans="2:33" s="7" customFormat="1" ht="15" customHeight="1" x14ac:dyDescent="0.2">
      <c r="B100" s="42" t="s">
        <v>103</v>
      </c>
      <c r="C100" s="44">
        <v>0</v>
      </c>
      <c r="D100" s="36">
        <v>0</v>
      </c>
      <c r="E100" s="36">
        <v>0</v>
      </c>
      <c r="F100" s="46">
        <v>729028.38</v>
      </c>
      <c r="G100" s="46">
        <v>182233.65</v>
      </c>
      <c r="H100" s="46">
        <v>80.180000000000007</v>
      </c>
      <c r="I100" s="46">
        <v>0</v>
      </c>
      <c r="J100" s="46">
        <v>0</v>
      </c>
      <c r="K100" s="40">
        <v>911342.21000000008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</row>
    <row r="101" spans="2:33" s="7" customFormat="1" ht="15" customHeight="1" x14ac:dyDescent="0.2">
      <c r="B101" s="82" t="s">
        <v>104</v>
      </c>
      <c r="C101" s="83">
        <v>0</v>
      </c>
      <c r="D101" s="81">
        <v>0</v>
      </c>
      <c r="E101" s="81">
        <v>0</v>
      </c>
      <c r="F101" s="80">
        <v>838456.97</v>
      </c>
      <c r="G101" s="80">
        <v>91389.440000000002</v>
      </c>
      <c r="H101" s="80">
        <v>2758.21</v>
      </c>
      <c r="I101" s="80">
        <v>0</v>
      </c>
      <c r="J101" s="80">
        <v>0</v>
      </c>
      <c r="K101" s="84">
        <v>932604.61999999988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</row>
    <row r="102" spans="2:33" s="7" customFormat="1" ht="15" customHeight="1" x14ac:dyDescent="0.2">
      <c r="B102" s="42" t="s">
        <v>105</v>
      </c>
      <c r="C102" s="44">
        <v>0</v>
      </c>
      <c r="D102" s="36">
        <v>0</v>
      </c>
      <c r="E102" s="36">
        <v>0</v>
      </c>
      <c r="F102" s="46">
        <v>767673.22</v>
      </c>
      <c r="G102" s="46">
        <v>218208.87</v>
      </c>
      <c r="H102" s="46">
        <v>781291.74</v>
      </c>
      <c r="I102" s="46">
        <v>0</v>
      </c>
      <c r="J102" s="46">
        <v>0</v>
      </c>
      <c r="K102" s="40">
        <v>1767173.83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</row>
    <row r="103" spans="2:33" s="7" customFormat="1" ht="15" customHeight="1" x14ac:dyDescent="0.2">
      <c r="B103" s="82" t="s">
        <v>106</v>
      </c>
      <c r="C103" s="83">
        <v>0</v>
      </c>
      <c r="D103" s="81">
        <v>0</v>
      </c>
      <c r="E103" s="81">
        <v>0</v>
      </c>
      <c r="F103" s="80">
        <v>700323.61</v>
      </c>
      <c r="G103" s="80">
        <v>103689.98</v>
      </c>
      <c r="H103" s="80">
        <v>12125.9</v>
      </c>
      <c r="I103" s="80">
        <v>0</v>
      </c>
      <c r="J103" s="80">
        <v>0</v>
      </c>
      <c r="K103" s="84">
        <v>816139.49</v>
      </c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</row>
    <row r="104" spans="2:33" s="7" customFormat="1" ht="15" customHeight="1" x14ac:dyDescent="0.2">
      <c r="B104" s="42" t="s">
        <v>107</v>
      </c>
      <c r="C104" s="44">
        <v>0</v>
      </c>
      <c r="D104" s="36">
        <v>0</v>
      </c>
      <c r="E104" s="36">
        <v>0</v>
      </c>
      <c r="F104" s="46">
        <v>707742.12</v>
      </c>
      <c r="G104" s="46">
        <v>413492.17</v>
      </c>
      <c r="H104" s="46">
        <v>1462.57</v>
      </c>
      <c r="I104" s="46">
        <v>0</v>
      </c>
      <c r="J104" s="46">
        <v>0</v>
      </c>
      <c r="K104" s="40">
        <v>1122696.8600000001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</row>
    <row r="105" spans="2:33" s="7" customFormat="1" ht="15" customHeight="1" x14ac:dyDescent="0.2">
      <c r="B105" s="82" t="s">
        <v>109</v>
      </c>
      <c r="C105" s="83">
        <v>0</v>
      </c>
      <c r="D105" s="81">
        <v>0</v>
      </c>
      <c r="E105" s="81">
        <v>0</v>
      </c>
      <c r="F105" s="80">
        <v>860398.64</v>
      </c>
      <c r="G105" s="80">
        <v>77642.5</v>
      </c>
      <c r="H105" s="80">
        <v>790302.22</v>
      </c>
      <c r="I105" s="80">
        <v>0</v>
      </c>
      <c r="J105" s="80">
        <v>4146894.33</v>
      </c>
      <c r="K105" s="84">
        <v>5875237.6899999995</v>
      </c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</row>
    <row r="106" spans="2:33" s="7" customFormat="1" ht="15" customHeight="1" x14ac:dyDescent="0.2">
      <c r="B106" s="42" t="s">
        <v>111</v>
      </c>
      <c r="C106" s="44">
        <v>0</v>
      </c>
      <c r="D106" s="36">
        <v>0</v>
      </c>
      <c r="E106" s="36">
        <v>0</v>
      </c>
      <c r="F106" s="46">
        <v>676308.85</v>
      </c>
      <c r="G106" s="46">
        <v>45674.44</v>
      </c>
      <c r="H106" s="46">
        <v>542.16999999999996</v>
      </c>
      <c r="I106" s="46">
        <v>123881.39</v>
      </c>
      <c r="J106" s="46">
        <v>0</v>
      </c>
      <c r="K106" s="40">
        <v>846406.85000000009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</row>
    <row r="107" spans="2:33" s="7" customFormat="1" ht="15" customHeight="1" x14ac:dyDescent="0.2">
      <c r="B107" s="82" t="s">
        <v>112</v>
      </c>
      <c r="C107" s="83">
        <v>2017.81</v>
      </c>
      <c r="D107" s="81">
        <v>2017.81</v>
      </c>
      <c r="E107" s="81">
        <v>0</v>
      </c>
      <c r="F107" s="80">
        <v>821829.77</v>
      </c>
      <c r="G107" s="80">
        <v>20579511.739999998</v>
      </c>
      <c r="H107" s="80">
        <v>1795.79</v>
      </c>
      <c r="I107" s="80">
        <v>54560.94</v>
      </c>
      <c r="J107" s="80">
        <v>0</v>
      </c>
      <c r="K107" s="84">
        <v>21459716.050000001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</row>
    <row r="108" spans="2:33" s="7" customFormat="1" ht="15" customHeight="1" x14ac:dyDescent="0.2">
      <c r="B108" s="42" t="s">
        <v>113</v>
      </c>
      <c r="C108" s="44">
        <v>87.04</v>
      </c>
      <c r="D108" s="36">
        <v>87.04</v>
      </c>
      <c r="E108" s="36">
        <v>0</v>
      </c>
      <c r="F108" s="46">
        <v>792379.68</v>
      </c>
      <c r="G108" s="46">
        <v>76492.83</v>
      </c>
      <c r="H108" s="46">
        <v>789086</v>
      </c>
      <c r="I108" s="46">
        <v>4994009.51</v>
      </c>
      <c r="J108" s="46">
        <v>4231175.24</v>
      </c>
      <c r="K108" s="40">
        <v>10883230.300000001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</row>
    <row r="109" spans="2:33" s="7" customFormat="1" ht="15" customHeight="1" x14ac:dyDescent="0.2">
      <c r="B109" s="82" t="s">
        <v>114</v>
      </c>
      <c r="C109" s="83">
        <v>592.76</v>
      </c>
      <c r="D109" s="81">
        <v>592.76</v>
      </c>
      <c r="E109" s="81">
        <v>0</v>
      </c>
      <c r="F109" s="80">
        <v>941014.16</v>
      </c>
      <c r="G109" s="80">
        <v>103866.07</v>
      </c>
      <c r="H109" s="80">
        <v>528.08000000000004</v>
      </c>
      <c r="I109" s="80">
        <v>5746292.5099999998</v>
      </c>
      <c r="J109" s="80">
        <v>0</v>
      </c>
      <c r="K109" s="84">
        <v>6792293.5800000001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</row>
    <row r="110" spans="2:33" s="7" customFormat="1" ht="15" customHeight="1" x14ac:dyDescent="0.2">
      <c r="B110" s="42" t="s">
        <v>115</v>
      </c>
      <c r="C110" s="44">
        <v>-296.38</v>
      </c>
      <c r="D110" s="36">
        <v>-296.38</v>
      </c>
      <c r="E110" s="36">
        <v>0</v>
      </c>
      <c r="F110" s="46">
        <v>854468.36</v>
      </c>
      <c r="G110" s="46">
        <v>37324.89</v>
      </c>
      <c r="H110" s="46">
        <v>188.57</v>
      </c>
      <c r="I110" s="46">
        <v>0</v>
      </c>
      <c r="J110" s="46">
        <v>0</v>
      </c>
      <c r="K110" s="40">
        <v>891685.44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</row>
    <row r="111" spans="2:33" s="7" customFormat="1" ht="15" customHeight="1" x14ac:dyDescent="0.2">
      <c r="B111" s="82" t="s">
        <v>116</v>
      </c>
      <c r="C111" s="83">
        <v>34.729999999999997</v>
      </c>
      <c r="D111" s="81">
        <v>34.729999999999997</v>
      </c>
      <c r="E111" s="81">
        <v>0</v>
      </c>
      <c r="F111" s="80">
        <v>601134.63</v>
      </c>
      <c r="G111" s="80">
        <v>61641.77</v>
      </c>
      <c r="H111" s="80">
        <v>895737.15</v>
      </c>
      <c r="I111" s="80">
        <v>0</v>
      </c>
      <c r="J111" s="80">
        <v>4551538.47</v>
      </c>
      <c r="K111" s="84">
        <v>6110086.75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</row>
    <row r="112" spans="2:33" s="7" customFormat="1" ht="15" customHeight="1" x14ac:dyDescent="0.2">
      <c r="B112" s="42" t="s">
        <v>117</v>
      </c>
      <c r="C112" s="44">
        <v>0</v>
      </c>
      <c r="D112" s="36">
        <v>0</v>
      </c>
      <c r="E112" s="36">
        <v>0</v>
      </c>
      <c r="F112" s="46">
        <v>943478.25</v>
      </c>
      <c r="G112" s="46">
        <v>111503.32</v>
      </c>
      <c r="H112" s="46">
        <v>-3935.1</v>
      </c>
      <c r="I112" s="46">
        <v>0</v>
      </c>
      <c r="J112" s="46">
        <v>0</v>
      </c>
      <c r="K112" s="40">
        <v>1051046.47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</row>
    <row r="113" spans="2:33" s="7" customFormat="1" ht="15" customHeight="1" x14ac:dyDescent="0.2">
      <c r="B113" s="82" t="s">
        <v>120</v>
      </c>
      <c r="C113" s="83">
        <v>1540.93</v>
      </c>
      <c r="D113" s="81">
        <v>1540.93</v>
      </c>
      <c r="E113" s="81">
        <v>0</v>
      </c>
      <c r="F113" s="80">
        <v>957583.18</v>
      </c>
      <c r="G113" s="80">
        <v>71337.820000000007</v>
      </c>
      <c r="H113" s="80">
        <v>68.680000000000007</v>
      </c>
      <c r="I113" s="80">
        <v>0</v>
      </c>
      <c r="J113" s="80">
        <v>0</v>
      </c>
      <c r="K113" s="84">
        <v>1030530.61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</row>
    <row r="114" spans="2:33" s="7" customFormat="1" ht="15" customHeight="1" x14ac:dyDescent="0.2">
      <c r="B114" s="42" t="s">
        <v>121</v>
      </c>
      <c r="C114" s="44">
        <v>0</v>
      </c>
      <c r="D114" s="36">
        <v>0</v>
      </c>
      <c r="E114" s="36">
        <v>0</v>
      </c>
      <c r="F114" s="46">
        <v>735755.3</v>
      </c>
      <c r="G114" s="46">
        <v>8554.2999999999993</v>
      </c>
      <c r="H114" s="46">
        <v>843271.83</v>
      </c>
      <c r="I114" s="46">
        <v>0</v>
      </c>
      <c r="J114" s="46">
        <v>4056862.31</v>
      </c>
      <c r="K114" s="40">
        <v>5644443.7400000002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</row>
    <row r="115" spans="2:33" s="7" customFormat="1" ht="15" customHeight="1" x14ac:dyDescent="0.2">
      <c r="B115" s="82" t="s">
        <v>122</v>
      </c>
      <c r="C115" s="83">
        <v>0</v>
      </c>
      <c r="D115" s="81">
        <v>0</v>
      </c>
      <c r="E115" s="81">
        <v>0</v>
      </c>
      <c r="F115" s="80">
        <v>846723.03</v>
      </c>
      <c r="G115" s="80">
        <v>4858.6000000000004</v>
      </c>
      <c r="H115" s="80">
        <v>328.02</v>
      </c>
      <c r="I115" s="80">
        <v>0</v>
      </c>
      <c r="J115" s="80">
        <v>0</v>
      </c>
      <c r="K115" s="84">
        <v>851909.65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</row>
    <row r="116" spans="2:33" s="7" customFormat="1" ht="15" customHeight="1" x14ac:dyDescent="0.2">
      <c r="B116" s="42" t="s">
        <v>123</v>
      </c>
      <c r="C116" s="44">
        <v>35.090000000000003</v>
      </c>
      <c r="D116" s="36">
        <v>35.090000000000003</v>
      </c>
      <c r="E116" s="36">
        <v>0</v>
      </c>
      <c r="F116" s="46">
        <v>948916.33</v>
      </c>
      <c r="G116" s="46">
        <v>596.46</v>
      </c>
      <c r="H116" s="46">
        <v>80.88</v>
      </c>
      <c r="I116" s="46">
        <v>0</v>
      </c>
      <c r="J116" s="46">
        <v>0</v>
      </c>
      <c r="K116" s="40">
        <v>949628.75999999989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</row>
    <row r="117" spans="2:33" s="7" customFormat="1" ht="15" customHeight="1" x14ac:dyDescent="0.2">
      <c r="B117" s="82" t="s">
        <v>124</v>
      </c>
      <c r="C117" s="83">
        <v>0</v>
      </c>
      <c r="D117" s="81">
        <v>0</v>
      </c>
      <c r="E117" s="81">
        <v>0</v>
      </c>
      <c r="F117" s="80">
        <v>950920.22</v>
      </c>
      <c r="G117" s="80">
        <v>74140.66</v>
      </c>
      <c r="H117" s="80">
        <v>980901.05</v>
      </c>
      <c r="I117" s="80">
        <v>0</v>
      </c>
      <c r="J117" s="80">
        <v>2134041.8199999998</v>
      </c>
      <c r="K117" s="84">
        <v>4140003.75</v>
      </c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</row>
    <row r="118" spans="2:33" s="7" customFormat="1" ht="15" customHeight="1" x14ac:dyDescent="0.2">
      <c r="B118" s="42" t="s">
        <v>125</v>
      </c>
      <c r="C118" s="44">
        <v>70.180000000000007</v>
      </c>
      <c r="D118" s="36">
        <v>70.180000000000007</v>
      </c>
      <c r="E118" s="36">
        <v>0</v>
      </c>
      <c r="F118" s="46">
        <v>975782.76</v>
      </c>
      <c r="G118" s="46">
        <v>53821.13</v>
      </c>
      <c r="H118" s="46">
        <v>80.88</v>
      </c>
      <c r="I118" s="46">
        <v>0</v>
      </c>
      <c r="J118" s="46">
        <v>0</v>
      </c>
      <c r="K118" s="40">
        <v>1029754.9500000001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</row>
    <row r="119" spans="2:33" s="7" customFormat="1" ht="15" customHeight="1" x14ac:dyDescent="0.2">
      <c r="B119" s="82" t="s">
        <v>126</v>
      </c>
      <c r="C119" s="83">
        <v>35.090000000000003</v>
      </c>
      <c r="D119" s="81">
        <v>35.090000000000003</v>
      </c>
      <c r="E119" s="81">
        <v>0</v>
      </c>
      <c r="F119" s="80">
        <v>1076277.99</v>
      </c>
      <c r="G119" s="80">
        <v>23226517.16</v>
      </c>
      <c r="H119" s="80">
        <v>14.34</v>
      </c>
      <c r="I119" s="80">
        <v>0</v>
      </c>
      <c r="J119" s="80">
        <v>0</v>
      </c>
      <c r="K119" s="84">
        <v>24302844.580000002</v>
      </c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</row>
    <row r="120" spans="2:33" s="7" customFormat="1" ht="15" customHeight="1" x14ac:dyDescent="0.2">
      <c r="B120" s="42" t="s">
        <v>127</v>
      </c>
      <c r="C120" s="44">
        <v>557.66999999999996</v>
      </c>
      <c r="D120" s="36">
        <v>557.66999999999996</v>
      </c>
      <c r="E120" s="36">
        <v>0</v>
      </c>
      <c r="F120" s="46">
        <v>937286.1</v>
      </c>
      <c r="G120" s="46">
        <v>230543.24</v>
      </c>
      <c r="H120" s="46">
        <v>892831.26</v>
      </c>
      <c r="I120" s="46">
        <v>0</v>
      </c>
      <c r="J120" s="46">
        <v>3154113.11</v>
      </c>
      <c r="K120" s="40">
        <v>5215331.38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</row>
    <row r="121" spans="2:33" s="7" customFormat="1" ht="15" customHeight="1" x14ac:dyDescent="0.2">
      <c r="B121" s="82" t="s">
        <v>128</v>
      </c>
      <c r="C121" s="83">
        <v>70.180000000000007</v>
      </c>
      <c r="D121" s="81">
        <v>70.180000000000007</v>
      </c>
      <c r="E121" s="81">
        <v>0</v>
      </c>
      <c r="F121" s="80">
        <v>1433533.88</v>
      </c>
      <c r="G121" s="80">
        <v>87258.79</v>
      </c>
      <c r="H121" s="80">
        <v>0</v>
      </c>
      <c r="I121" s="80">
        <v>4169507.42</v>
      </c>
      <c r="J121" s="80">
        <v>0</v>
      </c>
      <c r="K121" s="84">
        <v>5690370.2699999996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</row>
    <row r="122" spans="2:33" s="7" customFormat="1" ht="15" customHeight="1" x14ac:dyDescent="0.2">
      <c r="B122" s="42" t="s">
        <v>129</v>
      </c>
      <c r="C122" s="44">
        <v>35.090000000000003</v>
      </c>
      <c r="D122" s="36">
        <v>35.090000000000003</v>
      </c>
      <c r="E122" s="36">
        <v>0</v>
      </c>
      <c r="F122" s="46">
        <v>1003838.84</v>
      </c>
      <c r="G122" s="46">
        <v>19475.28</v>
      </c>
      <c r="H122" s="46">
        <v>5764.34</v>
      </c>
      <c r="I122" s="46">
        <v>3782355.26</v>
      </c>
      <c r="J122" s="46">
        <v>0</v>
      </c>
      <c r="K122" s="40">
        <v>4811468.8099999996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</row>
    <row r="123" spans="2:33" s="7" customFormat="1" ht="15" customHeight="1" x14ac:dyDescent="0.2">
      <c r="B123" s="82" t="s">
        <v>130</v>
      </c>
      <c r="C123" s="83">
        <v>35.090000000000003</v>
      </c>
      <c r="D123" s="81">
        <v>35.090000000000003</v>
      </c>
      <c r="E123" s="81">
        <v>0</v>
      </c>
      <c r="F123" s="80">
        <v>1295581.2</v>
      </c>
      <c r="G123" s="80">
        <v>94948.69</v>
      </c>
      <c r="H123" s="80">
        <v>844060.77</v>
      </c>
      <c r="I123" s="80">
        <v>74074.2</v>
      </c>
      <c r="J123" s="80">
        <v>4650061.58</v>
      </c>
      <c r="K123" s="84">
        <v>6958761.5300000003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</row>
    <row r="124" spans="2:33" s="7" customFormat="1" ht="15" customHeight="1" x14ac:dyDescent="0.2">
      <c r="B124" s="42" t="s">
        <v>131</v>
      </c>
      <c r="C124" s="44">
        <v>-29.149999999999991</v>
      </c>
      <c r="D124" s="36">
        <v>-29.149999999999991</v>
      </c>
      <c r="E124" s="36">
        <v>0</v>
      </c>
      <c r="F124" s="46">
        <v>1312517.76</v>
      </c>
      <c r="G124" s="46">
        <v>280813.65000000002</v>
      </c>
      <c r="H124" s="46">
        <v>84.7</v>
      </c>
      <c r="I124" s="46">
        <v>8844.3700000000008</v>
      </c>
      <c r="J124" s="46">
        <v>0</v>
      </c>
      <c r="K124" s="40">
        <v>1602231.3300000003</v>
      </c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</row>
    <row r="125" spans="2:33" s="7" customFormat="1" ht="15" customHeight="1" x14ac:dyDescent="0.2">
      <c r="B125" s="82" t="s">
        <v>132</v>
      </c>
      <c r="C125" s="83">
        <v>35.090000000000003</v>
      </c>
      <c r="D125" s="81">
        <v>35.090000000000003</v>
      </c>
      <c r="E125" s="81">
        <v>0</v>
      </c>
      <c r="F125" s="80">
        <v>1013756.13</v>
      </c>
      <c r="G125" s="80">
        <v>27623.91</v>
      </c>
      <c r="H125" s="80">
        <v>9580.81</v>
      </c>
      <c r="I125" s="80">
        <v>0</v>
      </c>
      <c r="J125" s="80">
        <v>0</v>
      </c>
      <c r="K125" s="84">
        <v>1050995.94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</row>
    <row r="126" spans="2:33" s="7" customFormat="1" ht="15" customHeight="1" x14ac:dyDescent="0.2">
      <c r="B126" s="42" t="s">
        <v>135</v>
      </c>
      <c r="C126" s="44">
        <v>0</v>
      </c>
      <c r="D126" s="36">
        <v>0</v>
      </c>
      <c r="E126" s="36">
        <v>0</v>
      </c>
      <c r="F126" s="46">
        <v>964542.61</v>
      </c>
      <c r="G126" s="46">
        <v>11149.12</v>
      </c>
      <c r="H126" s="46">
        <v>1102903.27</v>
      </c>
      <c r="I126" s="46">
        <v>0</v>
      </c>
      <c r="J126" s="46">
        <v>4104480.23</v>
      </c>
      <c r="K126" s="40">
        <v>6183075.2300000004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</row>
    <row r="127" spans="2:33" s="7" customFormat="1" ht="15" customHeight="1" x14ac:dyDescent="0.2">
      <c r="B127" s="82" t="s">
        <v>136</v>
      </c>
      <c r="C127" s="83">
        <v>70.180000000000007</v>
      </c>
      <c r="D127" s="81">
        <v>70.180000000000007</v>
      </c>
      <c r="E127" s="81">
        <v>0</v>
      </c>
      <c r="F127" s="80">
        <v>1050420.51</v>
      </c>
      <c r="G127" s="80">
        <v>0</v>
      </c>
      <c r="H127" s="80">
        <v>812.32</v>
      </c>
      <c r="I127" s="80">
        <v>0</v>
      </c>
      <c r="J127" s="80">
        <v>0</v>
      </c>
      <c r="K127" s="84">
        <v>1051303.01</v>
      </c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</row>
    <row r="128" spans="2:33" s="7" customFormat="1" ht="15" customHeight="1" x14ac:dyDescent="0.2">
      <c r="B128" s="42" t="s">
        <v>137</v>
      </c>
      <c r="C128" s="44">
        <v>0</v>
      </c>
      <c r="D128" s="36">
        <v>0</v>
      </c>
      <c r="E128" s="36">
        <v>0</v>
      </c>
      <c r="F128" s="46">
        <v>761882.68</v>
      </c>
      <c r="G128" s="46">
        <v>6317.6</v>
      </c>
      <c r="H128" s="46">
        <v>2900.7</v>
      </c>
      <c r="I128" s="46">
        <v>10432.129999999999</v>
      </c>
      <c r="J128" s="46">
        <v>0</v>
      </c>
      <c r="K128" s="40">
        <v>781533.11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</row>
    <row r="129" spans="2:33" s="7" customFormat="1" ht="15" customHeight="1" x14ac:dyDescent="0.2">
      <c r="B129" s="82" t="s">
        <v>138</v>
      </c>
      <c r="C129" s="83">
        <v>0</v>
      </c>
      <c r="D129" s="81">
        <v>0</v>
      </c>
      <c r="E129" s="81">
        <v>0</v>
      </c>
      <c r="F129" s="80">
        <v>785631.58</v>
      </c>
      <c r="G129" s="80">
        <v>45152</v>
      </c>
      <c r="H129" s="80">
        <v>996037.79</v>
      </c>
      <c r="I129" s="80">
        <v>0</v>
      </c>
      <c r="J129" s="80">
        <v>0</v>
      </c>
      <c r="K129" s="84">
        <v>1826821.37</v>
      </c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</row>
    <row r="130" spans="2:33" s="7" customFormat="1" ht="15" customHeight="1" x14ac:dyDescent="0.2">
      <c r="B130" s="42" t="s">
        <v>139</v>
      </c>
      <c r="C130" s="44">
        <v>0</v>
      </c>
      <c r="D130" s="36">
        <v>0</v>
      </c>
      <c r="E130" s="36">
        <v>0</v>
      </c>
      <c r="F130" s="46">
        <v>724602.22</v>
      </c>
      <c r="G130" s="46">
        <v>56287.33</v>
      </c>
      <c r="H130" s="46">
        <v>32226.6</v>
      </c>
      <c r="I130" s="46">
        <v>0</v>
      </c>
      <c r="J130" s="46">
        <v>3651634.08</v>
      </c>
      <c r="K130" s="40">
        <v>4464750.2300000004</v>
      </c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</row>
    <row r="131" spans="2:33" s="7" customFormat="1" ht="15" customHeight="1" x14ac:dyDescent="0.2">
      <c r="B131" s="82" t="s">
        <v>140</v>
      </c>
      <c r="C131" s="83">
        <v>0</v>
      </c>
      <c r="D131" s="81">
        <v>0</v>
      </c>
      <c r="E131" s="81">
        <v>0</v>
      </c>
      <c r="F131" s="80">
        <v>715775.53</v>
      </c>
      <c r="G131" s="80">
        <v>27231414.699999999</v>
      </c>
      <c r="H131" s="80">
        <v>82.51</v>
      </c>
      <c r="I131" s="80">
        <v>30443.05</v>
      </c>
      <c r="J131" s="80">
        <v>0</v>
      </c>
      <c r="K131" s="84">
        <v>27977715.790000003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</row>
    <row r="132" spans="2:33" s="7" customFormat="1" ht="15" customHeight="1" x14ac:dyDescent="0.2">
      <c r="B132" s="42" t="s">
        <v>141</v>
      </c>
      <c r="C132" s="44">
        <v>-2497.69</v>
      </c>
      <c r="D132" s="36">
        <v>0</v>
      </c>
      <c r="E132" s="36">
        <v>-2497.69</v>
      </c>
      <c r="F132" s="46">
        <v>796557.62</v>
      </c>
      <c r="G132" s="46">
        <v>62827.06</v>
      </c>
      <c r="H132" s="46">
        <v>1070701.6399999999</v>
      </c>
      <c r="I132" s="46">
        <v>4310331.0999999996</v>
      </c>
      <c r="J132" s="46">
        <v>4665318.55</v>
      </c>
      <c r="K132" s="40">
        <v>10903238.279999999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</row>
    <row r="133" spans="2:33" s="7" customFormat="1" ht="15" customHeight="1" x14ac:dyDescent="0.2">
      <c r="B133" s="82" t="s">
        <v>142</v>
      </c>
      <c r="C133" s="83">
        <v>0</v>
      </c>
      <c r="D133" s="81">
        <v>0</v>
      </c>
      <c r="E133" s="81">
        <v>0</v>
      </c>
      <c r="F133" s="80">
        <v>978249.77</v>
      </c>
      <c r="G133" s="80">
        <v>2537.59</v>
      </c>
      <c r="H133" s="80">
        <v>-2859.14</v>
      </c>
      <c r="I133" s="80">
        <v>5335996.96</v>
      </c>
      <c r="J133" s="80">
        <v>0</v>
      </c>
      <c r="K133" s="84">
        <v>6313925.1799999997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</row>
    <row r="134" spans="2:33" s="7" customFormat="1" ht="15" customHeight="1" x14ac:dyDescent="0.2">
      <c r="B134" s="42" t="s">
        <v>143</v>
      </c>
      <c r="C134" s="44">
        <v>0</v>
      </c>
      <c r="D134" s="36">
        <v>0</v>
      </c>
      <c r="E134" s="36">
        <v>0</v>
      </c>
      <c r="F134" s="46">
        <v>461285.66</v>
      </c>
      <c r="G134" s="46">
        <v>12547.08</v>
      </c>
      <c r="H134" s="46">
        <v>9323.07</v>
      </c>
      <c r="I134" s="46">
        <v>5637.56</v>
      </c>
      <c r="J134" s="46">
        <v>0</v>
      </c>
      <c r="K134" s="40">
        <v>488793.37</v>
      </c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</row>
    <row r="135" spans="2:33" s="7" customFormat="1" ht="15" customHeight="1" x14ac:dyDescent="0.2">
      <c r="B135" s="82" t="s">
        <v>144</v>
      </c>
      <c r="C135" s="83">
        <v>0</v>
      </c>
      <c r="D135" s="81">
        <v>0</v>
      </c>
      <c r="E135" s="81">
        <v>0</v>
      </c>
      <c r="F135" s="80">
        <v>607289.31000000006</v>
      </c>
      <c r="G135" s="80">
        <v>1968.63</v>
      </c>
      <c r="H135" s="80">
        <v>1041844.8</v>
      </c>
      <c r="I135" s="80">
        <v>0</v>
      </c>
      <c r="J135" s="80">
        <v>3719286.42</v>
      </c>
      <c r="K135" s="84">
        <v>5370389.1600000001</v>
      </c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</row>
    <row r="136" spans="2:33" s="7" customFormat="1" ht="15" customHeight="1" x14ac:dyDescent="0.2">
      <c r="B136" s="42" t="s">
        <v>145</v>
      </c>
      <c r="C136" s="44">
        <v>0</v>
      </c>
      <c r="D136" s="36">
        <v>0</v>
      </c>
      <c r="E136" s="36">
        <v>0</v>
      </c>
      <c r="F136" s="46">
        <v>745856.36</v>
      </c>
      <c r="G136" s="46">
        <v>81718.78</v>
      </c>
      <c r="H136" s="46">
        <v>39.4</v>
      </c>
      <c r="I136" s="46">
        <v>278.64999999999998</v>
      </c>
      <c r="J136" s="46">
        <v>0</v>
      </c>
      <c r="K136" s="40">
        <v>827893.19000000006</v>
      </c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</row>
    <row r="137" spans="2:33" s="7" customFormat="1" ht="15" customHeight="1" x14ac:dyDescent="0.2">
      <c r="B137" s="82" t="s">
        <v>147</v>
      </c>
      <c r="C137" s="83">
        <v>54.68</v>
      </c>
      <c r="D137" s="81">
        <v>54.68</v>
      </c>
      <c r="E137" s="81">
        <v>0</v>
      </c>
      <c r="F137" s="80">
        <v>269029.31</v>
      </c>
      <c r="G137" s="80">
        <v>45373.52</v>
      </c>
      <c r="H137" s="80">
        <v>0</v>
      </c>
      <c r="I137" s="80">
        <v>0</v>
      </c>
      <c r="J137" s="80">
        <v>0</v>
      </c>
      <c r="K137" s="84">
        <v>314457.51</v>
      </c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</row>
    <row r="138" spans="2:33" s="7" customFormat="1" ht="15" customHeight="1" x14ac:dyDescent="0.2">
      <c r="B138" s="42" t="s">
        <v>151</v>
      </c>
      <c r="C138" s="44">
        <v>-32.6</v>
      </c>
      <c r="D138" s="36">
        <v>0</v>
      </c>
      <c r="E138" s="36">
        <v>-32.6</v>
      </c>
      <c r="F138" s="46">
        <v>817780.18</v>
      </c>
      <c r="G138" s="46">
        <v>0</v>
      </c>
      <c r="H138" s="46">
        <v>1329970.6499999999</v>
      </c>
      <c r="I138" s="46">
        <v>0</v>
      </c>
      <c r="J138" s="46">
        <v>4973815.3099999996</v>
      </c>
      <c r="K138" s="40">
        <v>7121533.5399999991</v>
      </c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</row>
    <row r="139" spans="2:33" s="7" customFormat="1" ht="15" customHeight="1" x14ac:dyDescent="0.2">
      <c r="B139" s="82" t="s">
        <v>152</v>
      </c>
      <c r="C139" s="83">
        <v>0</v>
      </c>
      <c r="D139" s="81">
        <v>0</v>
      </c>
      <c r="E139" s="81">
        <v>0</v>
      </c>
      <c r="F139" s="80">
        <v>506384.2</v>
      </c>
      <c r="G139" s="80">
        <v>-43651.01</v>
      </c>
      <c r="H139" s="80">
        <v>0</v>
      </c>
      <c r="I139" s="80">
        <v>0</v>
      </c>
      <c r="J139" s="80">
        <v>0</v>
      </c>
      <c r="K139" s="84">
        <v>462733.19</v>
      </c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</row>
    <row r="140" spans="2:33" s="7" customFormat="1" ht="15" customHeight="1" x14ac:dyDescent="0.2">
      <c r="B140" s="101" t="s">
        <v>153</v>
      </c>
      <c r="C140" s="102">
        <v>0</v>
      </c>
      <c r="D140" s="103">
        <v>0</v>
      </c>
      <c r="E140" s="103">
        <v>0</v>
      </c>
      <c r="F140" s="104">
        <v>712944.98</v>
      </c>
      <c r="G140" s="104">
        <v>0</v>
      </c>
      <c r="H140" s="104">
        <v>7995.52</v>
      </c>
      <c r="I140" s="104">
        <v>0</v>
      </c>
      <c r="J140" s="104">
        <v>0</v>
      </c>
      <c r="K140" s="105">
        <v>720940.5</v>
      </c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</row>
    <row r="141" spans="2:33" x14ac:dyDescent="0.2">
      <c r="B141" s="79" t="s">
        <v>157</v>
      </c>
      <c r="L141" s="18"/>
    </row>
    <row r="142" spans="2:33" x14ac:dyDescent="0.2">
      <c r="B142" s="79" t="s">
        <v>158</v>
      </c>
      <c r="L142" s="18"/>
    </row>
    <row r="143" spans="2:33" x14ac:dyDescent="0.2">
      <c r="B143" s="79" t="s">
        <v>134</v>
      </c>
      <c r="L143" s="18"/>
    </row>
    <row r="145" spans="1:12" x14ac:dyDescent="0.2">
      <c r="B145" s="17" t="s">
        <v>5</v>
      </c>
    </row>
    <row r="147" spans="1:12" ht="15" x14ac:dyDescent="0.25">
      <c r="A147"/>
      <c r="B147"/>
      <c r="C147" s="100"/>
      <c r="D147" s="100"/>
      <c r="E147" s="100"/>
      <c r="F147" s="100"/>
      <c r="G147" s="100"/>
      <c r="H147" s="100"/>
      <c r="I147" s="100"/>
      <c r="J147" s="100"/>
      <c r="K147" s="100"/>
      <c r="L147"/>
    </row>
    <row r="148" spans="1:12" ht="15" x14ac:dyDescent="0.25">
      <c r="A148"/>
      <c r="B148"/>
      <c r="C148" s="100"/>
      <c r="D148" s="100"/>
      <c r="E148" s="100"/>
      <c r="F148" s="100"/>
      <c r="G148" s="100"/>
      <c r="H148" s="100"/>
      <c r="I148" s="100"/>
      <c r="J148" s="100"/>
      <c r="K148" s="100"/>
      <c r="L148"/>
    </row>
    <row r="149" spans="1:12" ht="15" x14ac:dyDescent="0.25">
      <c r="A149"/>
      <c r="B149"/>
      <c r="C149" s="100"/>
      <c r="D149" s="100"/>
      <c r="E149" s="100"/>
      <c r="F149" s="100"/>
      <c r="G149" s="100"/>
      <c r="H149" s="100"/>
      <c r="I149" s="100"/>
      <c r="J149" s="100"/>
      <c r="K149" s="100"/>
      <c r="L149"/>
    </row>
    <row r="150" spans="1:12" ht="15" x14ac:dyDescent="0.25">
      <c r="A150"/>
      <c r="B150"/>
      <c r="C150" s="100"/>
      <c r="D150" s="100"/>
      <c r="E150" s="100"/>
      <c r="F150" s="100"/>
      <c r="G150" s="100"/>
      <c r="H150" s="100"/>
      <c r="I150" s="100"/>
      <c r="J150" s="100"/>
      <c r="K150" s="100"/>
      <c r="L150"/>
    </row>
    <row r="151" spans="1:12" ht="15" x14ac:dyDescent="0.25">
      <c r="A151"/>
      <c r="B151"/>
      <c r="C151" s="100"/>
      <c r="D151" s="100"/>
      <c r="E151" s="100"/>
      <c r="F151" s="100"/>
      <c r="G151" s="100"/>
      <c r="H151" s="100"/>
      <c r="I151" s="100"/>
      <c r="J151" s="100"/>
      <c r="K151" s="100"/>
      <c r="L151"/>
    </row>
    <row r="152" spans="1:12" ht="15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5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5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5" x14ac:dyDescent="0.25">
      <c r="B155" s="94"/>
      <c r="C155" s="95"/>
      <c r="D155" s="95"/>
      <c r="E155" s="95"/>
      <c r="F155" s="95"/>
      <c r="G155" s="95"/>
      <c r="H155" s="95"/>
      <c r="I155" s="95"/>
      <c r="J155" s="95"/>
      <c r="K155" s="95"/>
    </row>
    <row r="156" spans="1:12" x14ac:dyDescent="0.2">
      <c r="B156" s="92"/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1:12" x14ac:dyDescent="0.2">
      <c r="B157" s="92"/>
      <c r="C157" s="93"/>
      <c r="D157" s="93"/>
      <c r="E157" s="93"/>
      <c r="F157" s="93"/>
      <c r="G157" s="93"/>
      <c r="H157" s="93"/>
      <c r="I157" s="93"/>
      <c r="J157" s="93"/>
      <c r="K157" s="93"/>
    </row>
    <row r="158" spans="1:12" x14ac:dyDescent="0.2">
      <c r="B158" s="92"/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1:12" x14ac:dyDescent="0.2">
      <c r="C159" s="85"/>
      <c r="D159" s="85"/>
      <c r="E159" s="85"/>
      <c r="F159" s="85"/>
      <c r="G159" s="85"/>
      <c r="H159" s="85"/>
      <c r="I159" s="85"/>
      <c r="J159" s="85"/>
      <c r="K159" s="85"/>
    </row>
    <row r="160" spans="1:12" x14ac:dyDescent="0.2"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3:11" x14ac:dyDescent="0.2"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3:11" x14ac:dyDescent="0.2">
      <c r="C162" s="85"/>
      <c r="D162" s="85"/>
      <c r="E162" s="85"/>
      <c r="F162" s="85"/>
      <c r="G162" s="85"/>
      <c r="H162" s="85"/>
      <c r="I162" s="85"/>
      <c r="J162" s="85"/>
      <c r="K162" s="85"/>
    </row>
    <row r="163" spans="3:11" x14ac:dyDescent="0.2">
      <c r="C163" s="85"/>
      <c r="D163" s="85"/>
      <c r="E163" s="85"/>
      <c r="F163" s="85"/>
      <c r="G163" s="85"/>
      <c r="H163" s="85"/>
      <c r="I163" s="85"/>
      <c r="J163" s="85"/>
      <c r="K163" s="85"/>
    </row>
    <row r="164" spans="3:11" x14ac:dyDescent="0.2">
      <c r="C164" s="85"/>
      <c r="D164" s="85"/>
      <c r="E164" s="85"/>
      <c r="F164" s="85"/>
      <c r="G164" s="85"/>
      <c r="H164" s="85"/>
      <c r="I164" s="85"/>
      <c r="J164" s="85"/>
      <c r="K164" s="85"/>
    </row>
    <row r="165" spans="3:11" x14ac:dyDescent="0.2">
      <c r="C165" s="85"/>
      <c r="D165" s="85"/>
      <c r="E165" s="85"/>
      <c r="F165" s="85"/>
      <c r="G165" s="85"/>
      <c r="H165" s="85"/>
      <c r="I165" s="85"/>
      <c r="J165" s="85"/>
      <c r="K165" s="85"/>
    </row>
    <row r="166" spans="3:11" x14ac:dyDescent="0.2">
      <c r="C166" s="85"/>
      <c r="D166" s="85"/>
      <c r="E166" s="85"/>
      <c r="F166" s="85"/>
      <c r="G166" s="85"/>
      <c r="H166" s="85"/>
      <c r="I166" s="85"/>
      <c r="J166" s="85"/>
      <c r="K166" s="85"/>
    </row>
    <row r="167" spans="3:11" x14ac:dyDescent="0.2">
      <c r="C167" s="85"/>
      <c r="D167" s="85"/>
      <c r="E167" s="85"/>
      <c r="F167" s="85"/>
      <c r="G167" s="85"/>
      <c r="H167" s="85"/>
      <c r="I167" s="85"/>
      <c r="J167" s="85"/>
      <c r="K167" s="85"/>
    </row>
    <row r="168" spans="3:11" x14ac:dyDescent="0.2"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3:11" x14ac:dyDescent="0.2"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3:11" x14ac:dyDescent="0.2">
      <c r="C170" s="85"/>
      <c r="D170" s="85"/>
      <c r="E170" s="85"/>
      <c r="F170" s="85"/>
      <c r="G170" s="85"/>
      <c r="H170" s="85"/>
      <c r="I170" s="85"/>
      <c r="J170" s="85"/>
      <c r="K170" s="85"/>
    </row>
    <row r="171" spans="3:11" x14ac:dyDescent="0.2">
      <c r="C171" s="85"/>
      <c r="D171" s="85"/>
      <c r="E171" s="85"/>
      <c r="F171" s="85"/>
      <c r="G171" s="85"/>
      <c r="H171" s="85"/>
      <c r="I171" s="85"/>
      <c r="J171" s="85"/>
      <c r="K171" s="85"/>
    </row>
    <row r="172" spans="3:11" x14ac:dyDescent="0.2">
      <c r="C172" s="85"/>
      <c r="D172" s="85"/>
      <c r="E172" s="85"/>
      <c r="F172" s="85"/>
      <c r="G172" s="85"/>
      <c r="H172" s="85"/>
      <c r="I172" s="85"/>
      <c r="J172" s="85"/>
      <c r="K172" s="85"/>
    </row>
    <row r="173" spans="3:11" x14ac:dyDescent="0.2">
      <c r="C173" s="85"/>
      <c r="D173" s="85"/>
      <c r="E173" s="85"/>
      <c r="F173" s="85"/>
      <c r="G173" s="85"/>
      <c r="H173" s="85"/>
      <c r="I173" s="85"/>
      <c r="J173" s="85"/>
      <c r="K173" s="85"/>
    </row>
    <row r="174" spans="3:11" x14ac:dyDescent="0.2">
      <c r="C174" s="85"/>
      <c r="D174" s="85"/>
      <c r="E174" s="85"/>
      <c r="F174" s="85"/>
      <c r="G174" s="85"/>
      <c r="H174" s="85"/>
      <c r="I174" s="85"/>
      <c r="J174" s="85"/>
      <c r="K174" s="85"/>
    </row>
    <row r="175" spans="3:11" x14ac:dyDescent="0.2">
      <c r="C175" s="85"/>
      <c r="D175" s="85"/>
      <c r="E175" s="85"/>
      <c r="F175" s="85"/>
      <c r="G175" s="85"/>
      <c r="H175" s="85"/>
      <c r="I175" s="85"/>
      <c r="J175" s="85"/>
      <c r="K175" s="85"/>
    </row>
    <row r="176" spans="3:11" x14ac:dyDescent="0.2">
      <c r="C176" s="85"/>
      <c r="D176" s="85"/>
      <c r="E176" s="85"/>
      <c r="F176" s="85"/>
      <c r="G176" s="85"/>
      <c r="H176" s="85"/>
      <c r="I176" s="85"/>
      <c r="J176" s="85"/>
      <c r="K176" s="85"/>
    </row>
    <row r="177" spans="3:11" x14ac:dyDescent="0.2">
      <c r="C177" s="85"/>
      <c r="D177" s="85"/>
      <c r="E177" s="85"/>
      <c r="F177" s="85"/>
      <c r="G177" s="85"/>
      <c r="H177" s="85"/>
      <c r="I177" s="85"/>
      <c r="J177" s="85"/>
      <c r="K177" s="85"/>
    </row>
    <row r="179" spans="3:11" x14ac:dyDescent="0.2"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3:11" x14ac:dyDescent="0.2">
      <c r="C180" s="18"/>
      <c r="D180" s="18"/>
      <c r="E180" s="18"/>
      <c r="F180" s="18"/>
      <c r="G180" s="18"/>
      <c r="H180" s="18"/>
      <c r="I180" s="18"/>
      <c r="J180" s="18"/>
      <c r="K180" s="18"/>
    </row>
    <row r="182" spans="3:11" x14ac:dyDescent="0.2"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3:11" x14ac:dyDescent="0.2">
      <c r="C183" s="18"/>
      <c r="D183" s="18"/>
      <c r="E183" s="18"/>
      <c r="F183" s="18"/>
      <c r="G183" s="18"/>
      <c r="H183" s="18"/>
      <c r="I183" s="18"/>
      <c r="J183" s="18"/>
      <c r="K183" s="18"/>
    </row>
  </sheetData>
  <sheetProtection algorithmName="SHA-512" hashValue="ebRNsj3OQU1Ueq4Huvx6QF7MFwWzGxr/aXDrtfmlgSwJSB1cUloYoUhphTTco1NVO9Rv7fFM+f+aEH2xXJ2hWQ==" saltValue="6+hDBASxJp9ZqnZw9uBQDw==" spinCount="100000" sheet="1" objects="1" scenarios="1"/>
  <mergeCells count="7">
    <mergeCell ref="C15:E15"/>
    <mergeCell ref="K15:K16"/>
    <mergeCell ref="F15:F16"/>
    <mergeCell ref="G15:G16"/>
    <mergeCell ref="H15:H16"/>
    <mergeCell ref="I15:I16"/>
    <mergeCell ref="J15:J16"/>
  </mergeCells>
  <hyperlinks>
    <hyperlink ref="B14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/>
  </sheetViews>
  <sheetFormatPr baseColWidth="10" defaultRowHeight="15" x14ac:dyDescent="0.25"/>
  <cols>
    <col min="1" max="1" width="3.7109375" style="1" customWidth="1"/>
    <col min="2" max="2" width="11.42578125" style="1"/>
    <col min="3" max="3" width="12.28515625" style="1" bestFit="1" customWidth="1"/>
    <col min="4" max="4" width="12.85546875" style="1" bestFit="1" customWidth="1"/>
    <col min="5" max="5" width="12.42578125" style="1" bestFit="1" customWidth="1"/>
    <col min="6" max="6" width="17.85546875" style="1" customWidth="1"/>
    <col min="7" max="7" width="16.5703125" style="1" customWidth="1"/>
    <col min="8" max="8" width="17.28515625" style="1" customWidth="1"/>
    <col min="9" max="9" width="17.42578125" style="1" customWidth="1"/>
    <col min="10" max="10" width="17.5703125" style="1" customWidth="1"/>
    <col min="11" max="11" width="14" style="1" customWidth="1"/>
    <col min="12" max="16384" width="11.42578125" style="1"/>
  </cols>
  <sheetData>
    <row r="1" spans="1:11" x14ac:dyDescent="0.25">
      <c r="F1" s="60"/>
      <c r="G1" s="60"/>
      <c r="H1" s="60"/>
      <c r="I1" s="60"/>
      <c r="J1" s="60"/>
      <c r="K1" s="60"/>
    </row>
    <row r="2" spans="1:11" x14ac:dyDescent="0.25">
      <c r="F2" s="60"/>
      <c r="G2" s="60"/>
      <c r="H2" s="60"/>
      <c r="I2" s="60"/>
      <c r="J2" s="60"/>
      <c r="K2" s="60"/>
    </row>
    <row r="3" spans="1:11" x14ac:dyDescent="0.25">
      <c r="F3" s="60"/>
      <c r="G3" s="60"/>
      <c r="H3" s="60"/>
      <c r="I3" s="60"/>
      <c r="J3" s="60"/>
      <c r="K3" s="60"/>
    </row>
    <row r="4" spans="1:11" x14ac:dyDescent="0.25">
      <c r="F4" s="60"/>
      <c r="G4" s="60"/>
      <c r="H4" s="60"/>
      <c r="I4" s="60"/>
      <c r="J4" s="60"/>
      <c r="K4" s="60"/>
    </row>
    <row r="5" spans="1:11" ht="12" customHeight="1" x14ac:dyDescent="0.25">
      <c r="B5" s="89" t="s">
        <v>133</v>
      </c>
      <c r="F5" s="60"/>
      <c r="G5" s="60"/>
      <c r="H5" s="60"/>
      <c r="I5" s="60"/>
      <c r="J5" s="60"/>
      <c r="K5" s="60"/>
    </row>
    <row r="6" spans="1:11" ht="12" customHeight="1" x14ac:dyDescent="0.25">
      <c r="B6" s="90" t="s">
        <v>149</v>
      </c>
      <c r="F6" s="60"/>
      <c r="G6" s="60"/>
      <c r="H6" s="60"/>
      <c r="I6" s="60"/>
      <c r="J6" s="60"/>
      <c r="K6" s="60"/>
    </row>
    <row r="7" spans="1:11" x14ac:dyDescent="0.25">
      <c r="F7" s="60"/>
      <c r="G7" s="60"/>
      <c r="H7" s="60"/>
      <c r="I7" s="60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18.75" x14ac:dyDescent="0.3">
      <c r="A9" s="60"/>
      <c r="B9" s="3" t="s">
        <v>27</v>
      </c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60"/>
      <c r="B10" s="4" t="s">
        <v>32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4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60"/>
      <c r="B12" s="4" t="s">
        <v>146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60"/>
      <c r="B13" s="61" t="s">
        <v>1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60"/>
      <c r="B14" s="62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5" customHeight="1" x14ac:dyDescent="0.25">
      <c r="A15" s="60"/>
      <c r="B15" s="63"/>
      <c r="C15" s="119" t="s">
        <v>118</v>
      </c>
      <c r="D15" s="120"/>
      <c r="E15" s="120"/>
      <c r="F15" s="121" t="s">
        <v>28</v>
      </c>
      <c r="G15" s="123" t="s">
        <v>29</v>
      </c>
      <c r="H15" s="121" t="s">
        <v>30</v>
      </c>
      <c r="I15" s="121" t="s">
        <v>43</v>
      </c>
      <c r="J15" s="125" t="s">
        <v>119</v>
      </c>
      <c r="K15" s="117" t="s">
        <v>0</v>
      </c>
    </row>
    <row r="16" spans="1:11" ht="38.25" x14ac:dyDescent="0.25">
      <c r="A16" s="60"/>
      <c r="B16" s="64"/>
      <c r="C16" s="65" t="s">
        <v>39</v>
      </c>
      <c r="D16" s="66" t="s">
        <v>41</v>
      </c>
      <c r="E16" s="66" t="s">
        <v>42</v>
      </c>
      <c r="F16" s="122" t="s">
        <v>28</v>
      </c>
      <c r="G16" s="124"/>
      <c r="H16" s="122" t="s">
        <v>30</v>
      </c>
      <c r="I16" s="122" t="s">
        <v>29</v>
      </c>
      <c r="J16" s="126"/>
      <c r="K16" s="118" t="s">
        <v>31</v>
      </c>
    </row>
    <row r="17" spans="1:12" x14ac:dyDescent="0.25">
      <c r="A17" s="60"/>
      <c r="B17" s="67">
        <v>2016</v>
      </c>
      <c r="C17" s="68">
        <v>24131780.939999998</v>
      </c>
      <c r="D17" s="69">
        <v>27313065.509999998</v>
      </c>
      <c r="E17" s="69">
        <v>-3181284.57</v>
      </c>
      <c r="F17" s="70">
        <v>5176634.3</v>
      </c>
      <c r="G17" s="70">
        <v>20513420.349999998</v>
      </c>
      <c r="H17" s="70">
        <v>3820958.8800000004</v>
      </c>
      <c r="I17" s="70">
        <v>9066871.5500000007</v>
      </c>
      <c r="J17" s="70"/>
      <c r="K17" s="71">
        <v>62709666.019999996</v>
      </c>
    </row>
    <row r="18" spans="1:12" x14ac:dyDescent="0.25">
      <c r="A18" s="60"/>
      <c r="B18" s="72">
        <v>2017</v>
      </c>
      <c r="C18" s="73">
        <v>24498109.140000004</v>
      </c>
      <c r="D18" s="74">
        <v>27742465.150000002</v>
      </c>
      <c r="E18" s="74">
        <v>-3244356.01</v>
      </c>
      <c r="F18" s="75">
        <v>6337097.2599999998</v>
      </c>
      <c r="G18" s="75">
        <v>16792933.460000001</v>
      </c>
      <c r="H18" s="75">
        <v>3452482.42</v>
      </c>
      <c r="I18" s="75">
        <v>8392391.1099999994</v>
      </c>
      <c r="J18" s="75"/>
      <c r="K18" s="76">
        <v>59473013.390000008</v>
      </c>
    </row>
    <row r="19" spans="1:12" x14ac:dyDescent="0.25">
      <c r="A19" s="60"/>
      <c r="B19" s="72">
        <v>2018</v>
      </c>
      <c r="C19" s="73">
        <v>24599640.140000001</v>
      </c>
      <c r="D19" s="74">
        <v>27932547.220000003</v>
      </c>
      <c r="E19" s="74">
        <v>-3332907.08</v>
      </c>
      <c r="F19" s="75">
        <v>8737816.2999999989</v>
      </c>
      <c r="G19" s="75">
        <v>18349389.799999997</v>
      </c>
      <c r="H19" s="75">
        <v>3786984.65</v>
      </c>
      <c r="I19" s="75">
        <v>8340882.6199999992</v>
      </c>
      <c r="J19" s="75"/>
      <c r="K19" s="76">
        <v>63814713.510000013</v>
      </c>
    </row>
    <row r="20" spans="1:12" x14ac:dyDescent="0.25">
      <c r="A20" s="77"/>
      <c r="B20" s="72">
        <v>2019</v>
      </c>
      <c r="C20" s="73">
        <v>1509945.9600000004</v>
      </c>
      <c r="D20" s="74">
        <v>2456042.48</v>
      </c>
      <c r="E20" s="74">
        <v>-946096.52</v>
      </c>
      <c r="F20" s="75">
        <v>9521659.839999998</v>
      </c>
      <c r="G20" s="75">
        <v>18783967.710000001</v>
      </c>
      <c r="H20" s="75">
        <v>3989495.9399999995</v>
      </c>
      <c r="I20" s="75">
        <v>6682714.4399999995</v>
      </c>
      <c r="J20" s="75"/>
      <c r="K20" s="76">
        <v>40487783.890000001</v>
      </c>
    </row>
    <row r="21" spans="1:12" x14ac:dyDescent="0.25">
      <c r="A21" s="78"/>
      <c r="B21" s="72">
        <v>2020</v>
      </c>
      <c r="C21" s="73">
        <v>-8831.2299999999977</v>
      </c>
      <c r="D21" s="74">
        <v>338.1</v>
      </c>
      <c r="E21" s="74">
        <v>-9169.3299999999981</v>
      </c>
      <c r="F21" s="75">
        <v>4901469.38</v>
      </c>
      <c r="G21" s="75">
        <v>19860666.149999999</v>
      </c>
      <c r="H21" s="75">
        <v>3269130.3499999996</v>
      </c>
      <c r="I21" s="75">
        <v>10023267.01</v>
      </c>
      <c r="J21" s="75"/>
      <c r="K21" s="76">
        <v>38045701.660000004</v>
      </c>
    </row>
    <row r="22" spans="1:12" x14ac:dyDescent="0.25">
      <c r="A22" s="77"/>
      <c r="B22" s="72">
        <v>2021</v>
      </c>
      <c r="C22" s="73">
        <v>-70569.67</v>
      </c>
      <c r="D22" s="74">
        <v>-18240.129999999997</v>
      </c>
      <c r="E22" s="74">
        <v>-52329.54</v>
      </c>
      <c r="F22" s="75">
        <v>7119149.6299999999</v>
      </c>
      <c r="G22" s="75">
        <v>19490611.860000003</v>
      </c>
      <c r="H22" s="75">
        <v>3391535.74</v>
      </c>
      <c r="I22" s="75">
        <v>11979392.449999999</v>
      </c>
      <c r="J22" s="75"/>
      <c r="K22" s="76">
        <v>41910120.009999998</v>
      </c>
    </row>
    <row r="23" spans="1:12" x14ac:dyDescent="0.25">
      <c r="A23" s="77"/>
      <c r="B23" s="72">
        <v>2022</v>
      </c>
      <c r="C23" s="73">
        <v>-116.19000000000004</v>
      </c>
      <c r="D23" s="74">
        <v>197.60999999999999</v>
      </c>
      <c r="E23" s="74">
        <v>-313.8</v>
      </c>
      <c r="F23" s="75">
        <v>8073408.5700000012</v>
      </c>
      <c r="G23" s="75">
        <v>20243459.119999997</v>
      </c>
      <c r="H23" s="75">
        <v>2323410.2200000002</v>
      </c>
      <c r="I23" s="75">
        <v>9127828.7599999998</v>
      </c>
      <c r="J23" s="75"/>
      <c r="K23" s="76">
        <v>39767990.480000004</v>
      </c>
    </row>
    <row r="24" spans="1:12" x14ac:dyDescent="0.25">
      <c r="A24" s="77"/>
      <c r="B24" s="72">
        <v>2023</v>
      </c>
      <c r="C24" s="73">
        <v>2435.9599999999996</v>
      </c>
      <c r="D24" s="74">
        <v>2435.9599999999996</v>
      </c>
      <c r="E24" s="74">
        <v>0</v>
      </c>
      <c r="F24" s="75">
        <v>9505208.2599999998</v>
      </c>
      <c r="G24" s="75">
        <v>21920438.02</v>
      </c>
      <c r="H24" s="75">
        <v>3271883.2999999993</v>
      </c>
      <c r="I24" s="75">
        <v>10918744.35</v>
      </c>
      <c r="J24" s="75">
        <v>12929608.039999999</v>
      </c>
      <c r="K24" s="76">
        <v>58548317.93</v>
      </c>
    </row>
    <row r="25" spans="1:12" x14ac:dyDescent="0.25">
      <c r="A25" s="77"/>
      <c r="B25" s="72">
        <v>2024</v>
      </c>
      <c r="C25" s="73">
        <v>2350.17</v>
      </c>
      <c r="D25" s="74">
        <v>2350.17</v>
      </c>
      <c r="E25" s="74">
        <v>0</v>
      </c>
      <c r="F25" s="75">
        <v>12474716.589999998</v>
      </c>
      <c r="G25" s="75">
        <v>24152865.779999997</v>
      </c>
      <c r="H25" s="75">
        <v>3567486.75</v>
      </c>
      <c r="I25" s="75">
        <v>8034781.25</v>
      </c>
      <c r="J25" s="75">
        <v>13995078.82</v>
      </c>
      <c r="K25" s="76">
        <v>62227279.360000014</v>
      </c>
    </row>
    <row r="26" spans="1:12" x14ac:dyDescent="0.25">
      <c r="A26" s="77"/>
      <c r="B26" s="72">
        <v>2025</v>
      </c>
      <c r="C26" s="73">
        <v>-2392.42</v>
      </c>
      <c r="D26" s="74">
        <v>105.27000000000001</v>
      </c>
      <c r="E26" s="74">
        <v>-2497.69</v>
      </c>
      <c r="F26" s="75">
        <v>9605849.9800000004</v>
      </c>
      <c r="G26" s="75">
        <v>27539543.799999997</v>
      </c>
      <c r="H26" s="75">
        <v>4263593.7699999996</v>
      </c>
      <c r="I26" s="75">
        <v>9693119.4499999993</v>
      </c>
      <c r="J26" s="75">
        <v>16140719.279999999</v>
      </c>
      <c r="K26" s="76">
        <v>67240433.859999999</v>
      </c>
    </row>
    <row r="27" spans="1:12" ht="25.5" customHeight="1" x14ac:dyDescent="0.25">
      <c r="A27" s="60"/>
      <c r="B27" s="116" t="s">
        <v>156</v>
      </c>
      <c r="C27" s="116"/>
      <c r="D27" s="116"/>
      <c r="E27" s="116"/>
      <c r="F27" s="116"/>
      <c r="G27" s="116"/>
      <c r="H27" s="116"/>
      <c r="I27" s="116"/>
      <c r="J27" s="116"/>
      <c r="K27" s="116"/>
    </row>
    <row r="28" spans="1:12" ht="12.75" customHeight="1" x14ac:dyDescent="0.25">
      <c r="A28" s="60"/>
      <c r="B28" s="98" t="s">
        <v>134</v>
      </c>
      <c r="C28" s="97"/>
      <c r="D28" s="97"/>
      <c r="E28" s="97"/>
      <c r="F28" s="97"/>
      <c r="G28" s="97"/>
      <c r="H28" s="97"/>
      <c r="I28" s="97"/>
      <c r="J28" s="97"/>
      <c r="K28" s="97"/>
    </row>
    <row r="29" spans="1:12" x14ac:dyDescent="0.25">
      <c r="C29" s="91"/>
      <c r="D29" s="91"/>
      <c r="E29" s="91"/>
      <c r="F29" s="91"/>
      <c r="G29" s="91"/>
      <c r="H29" s="91"/>
      <c r="I29" s="91"/>
      <c r="J29" s="91"/>
      <c r="K29" s="91"/>
      <c r="L29" s="91"/>
    </row>
  </sheetData>
  <sheetProtection algorithmName="SHA-512" hashValue="YncffTPZQwrgpHEbbmObBj4Hq4DbKFh8lKwO+mFa5sTNe3/C4NGkhkf0xeLU9NOAw5zXCTUBmUCAIISBCmFB7g==" saltValue="Op1dLrXGeNmWHg74r0dFuw==" spinCount="100000" sheet="1" objects="1" scenarios="1"/>
  <mergeCells count="8">
    <mergeCell ref="B27:K27"/>
    <mergeCell ref="K15:K16"/>
    <mergeCell ref="C15:E15"/>
    <mergeCell ref="F15:F16"/>
    <mergeCell ref="G15:G16"/>
    <mergeCell ref="H15:H16"/>
    <mergeCell ref="I15:I16"/>
    <mergeCell ref="J15:J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Índice</vt:lpstr>
      <vt:lpstr>1</vt:lpstr>
      <vt:lpstr>2</vt:lpstr>
      <vt:lpstr>3</vt:lpstr>
      <vt:lpstr>_1__Recaudación_acumulada_en_lo_que_va_de_año__2018</vt:lpstr>
      <vt:lpstr>_1__Recaudación_acumulada_en_lo_que_va_de_año__2020</vt:lpstr>
      <vt:lpstr>_1_Recaudación_acumulada_en_lo_que_va_de_año__2024</vt:lpstr>
      <vt:lpstr>_2__Recaudación_mensual._Serie_desde_enero_de_2016</vt:lpstr>
      <vt:lpstr>_3_Recaudación_anual__serie_2016_2024</vt:lpstr>
      <vt:lpstr>'2'!Área_de_impresión</vt:lpstr>
      <vt:lpstr>'2'!Títulos_a_imprimir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2017-05-30T10:14:13Z</dcterms:created>
  <dcterms:modified xsi:type="dcterms:W3CDTF">2026-06-17T13:51:57Z</dcterms:modified>
</cp:coreProperties>
</file>