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3740" activeTab="2"/>
  </bookViews>
  <sheets>
    <sheet name="Adjudicación Directa 2022" sheetId="17" r:id="rId1"/>
    <sheet name="Licitaciones 2022" sheetId="18" r:id="rId2"/>
    <sheet name="Estadísticas 2022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7" l="1"/>
  <c r="H5" i="17"/>
  <c r="I5" i="17" s="1"/>
  <c r="H4" i="17"/>
  <c r="I4" i="17" s="1"/>
  <c r="E11" i="19" l="1"/>
  <c r="E10" i="19"/>
  <c r="G6" i="17"/>
  <c r="E16" i="19"/>
  <c r="G12" i="18"/>
  <c r="G14" i="18"/>
  <c r="G13" i="18"/>
  <c r="E17" i="19"/>
  <c r="E12" i="19"/>
  <c r="E13" i="19" l="1"/>
  <c r="F11" i="19" s="1"/>
  <c r="E18" i="19"/>
  <c r="F10" i="19" l="1"/>
  <c r="F12" i="19"/>
  <c r="F13" i="19" l="1"/>
</calcChain>
</file>

<file path=xl/sharedStrings.xml><?xml version="1.0" encoding="utf-8"?>
<sst xmlns="http://schemas.openxmlformats.org/spreadsheetml/2006/main" count="69" uniqueCount="46">
  <si>
    <t>Identificación del adjudicatario</t>
  </si>
  <si>
    <t>Duración</t>
  </si>
  <si>
    <t>Tipo de contrato</t>
  </si>
  <si>
    <t>Servicios</t>
  </si>
  <si>
    <t>Nº Expediente</t>
  </si>
  <si>
    <t>NIF Adjudicatario</t>
  </si>
  <si>
    <t>Fecha formalización</t>
  </si>
  <si>
    <t>Valor estimado (Iva excluido)</t>
  </si>
  <si>
    <t xml:space="preserve">Objeto del contrato </t>
  </si>
  <si>
    <t>Procedimiento Adjudicación</t>
  </si>
  <si>
    <t>Normativa aplicable</t>
  </si>
  <si>
    <t>Iva Precio Adjudicación</t>
  </si>
  <si>
    <t>Precio Adjudicación (IVA excluido)</t>
  </si>
  <si>
    <t>Precio Adjudicación (IVA incluido)</t>
  </si>
  <si>
    <t>Procedimiento Público Reducido</t>
  </si>
  <si>
    <t>Adjudicación Directa</t>
  </si>
  <si>
    <t>Tipo contrato</t>
  </si>
  <si>
    <t>Procedimiento adjudicación</t>
  </si>
  <si>
    <t>Volumen Presupuestario (€)</t>
  </si>
  <si>
    <t>% sobre total volumen contratos</t>
  </si>
  <si>
    <t>Total:</t>
  </si>
  <si>
    <t>Obras</t>
  </si>
  <si>
    <t>Esta</t>
  </si>
  <si>
    <t>Editorial Prensa Asturiana, S.A.U.</t>
  </si>
  <si>
    <t>TOTAL CONTRATACIÓN A TRAVÉS LICITACIONES PÚBLICAS</t>
  </si>
  <si>
    <t>Procedimiento Público</t>
  </si>
  <si>
    <t>&lt;1año</t>
  </si>
  <si>
    <t>Servicios y suministros</t>
  </si>
  <si>
    <t>TOTAL CONTRATACIÓN A TRAVÉS LICITACIONES PÚBLICAS SERVICIOS Y SUMINISTROS</t>
  </si>
  <si>
    <t>TOTAL CONTRATACIÓN A TRAVÉS LICITACIONES PÚBLICAS OBRAS</t>
  </si>
  <si>
    <t>Estadísticas de contratación 2022</t>
  </si>
  <si>
    <t>CM/1/2022</t>
  </si>
  <si>
    <t>06/04/2022</t>
  </si>
  <si>
    <t>Auditoría de las cuentas anuales de 2021 de Sociedad Inmobiliaria del Real Sitio de Covadonga, S.A.</t>
  </si>
  <si>
    <t>Ley 9/2017, de 8 de noviembre, de Contratos del Sector Público</t>
  </si>
  <si>
    <t>Norte Auditores, S.L.</t>
  </si>
  <si>
    <t>B74053240</t>
  </si>
  <si>
    <t>CM/2/2022</t>
  </si>
  <si>
    <t>23/06/2022</t>
  </si>
  <si>
    <t>Publicación en un periódico del anuncio reducción de capital de la sociedad</t>
  </si>
  <si>
    <t>A33052283</t>
  </si>
  <si>
    <t>RELACIÓN LICITACIONES PÚBLICAS DE SOCIEDAD INMOBILIARIA DEL REAL SITIO DE COVADONGA, S.A. EN 2022</t>
  </si>
  <si>
    <t>TOTAL ADJUDICACIONES DIRECTAS SOCIEDAD INMOBILIARIA DEL REAL SITIO DE COVADONGA, S.A. 2022</t>
  </si>
  <si>
    <t>TOTAL ADJUDICACIONES DIRECTAS SOCIEDAD INMOBILIARIA DEL REAL SITIO DE COVADONGA, S.A. 2022 SERVICIOS Y SUMINISTROS</t>
  </si>
  <si>
    <t>TOTAL ADJUDICACIONES DIRECTAS SOCIEDAD INMOBILIARIA DEL REAL SITIO DE COVADONGA, S.A. 2022 OBRAS</t>
  </si>
  <si>
    <t>SOCIEDAD INMOBILIARIA DEL REAL SITIO DE COVADONGA,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</si>
</sst>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323232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8" xfId="0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5" xfId="0" applyNumberFormat="1" applyBorder="1"/>
    <xf numFmtId="4" fontId="2" fillId="0" borderId="2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="82" zoomScaleNormal="82" workbookViewId="0">
      <selection activeCell="C7" sqref="C7:F7"/>
    </sheetView>
  </sheetViews>
  <sheetFormatPr baseColWidth="10" defaultRowHeight="15" x14ac:dyDescent="0.25"/>
  <cols>
    <col min="1" max="1" width="15.5703125" customWidth="1"/>
    <col min="2" max="2" width="15.7109375" customWidth="1"/>
    <col min="3" max="3" width="54.42578125" customWidth="1"/>
    <col min="4" max="4" width="21.5703125" customWidth="1"/>
    <col min="5" max="5" width="24.5703125" customWidth="1"/>
    <col min="6" max="6" width="18.5703125" customWidth="1"/>
    <col min="7" max="7" width="14.7109375" customWidth="1"/>
    <col min="8" max="8" width="15" customWidth="1"/>
    <col min="9" max="9" width="15.7109375" customWidth="1"/>
    <col min="10" max="10" width="31.7109375" customWidth="1"/>
    <col min="11" max="11" width="15.42578125" customWidth="1"/>
  </cols>
  <sheetData>
    <row r="1" spans="1:13" ht="15.75" thickBot="1" x14ac:dyDescent="0.3"/>
    <row r="2" spans="1:13" ht="15.75" thickBot="1" x14ac:dyDescent="0.3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45.75" thickBot="1" x14ac:dyDescent="0.3">
      <c r="A3" s="1" t="s">
        <v>4</v>
      </c>
      <c r="B3" s="1" t="s">
        <v>6</v>
      </c>
      <c r="C3" s="1" t="s">
        <v>8</v>
      </c>
      <c r="D3" s="31" t="s">
        <v>9</v>
      </c>
      <c r="E3" s="31" t="s">
        <v>10</v>
      </c>
      <c r="F3" s="1" t="s">
        <v>7</v>
      </c>
      <c r="G3" s="1" t="s">
        <v>12</v>
      </c>
      <c r="H3" s="1" t="s">
        <v>11</v>
      </c>
      <c r="I3" s="1" t="s">
        <v>13</v>
      </c>
      <c r="J3" s="2" t="s">
        <v>0</v>
      </c>
      <c r="K3" s="2" t="s">
        <v>5</v>
      </c>
      <c r="L3" s="1" t="s">
        <v>1</v>
      </c>
      <c r="M3" s="2" t="s">
        <v>2</v>
      </c>
    </row>
    <row r="4" spans="1:13" ht="43.5" thickBot="1" x14ac:dyDescent="0.3">
      <c r="A4" s="17" t="s">
        <v>31</v>
      </c>
      <c r="B4" s="27" t="s">
        <v>32</v>
      </c>
      <c r="C4" s="18" t="s">
        <v>33</v>
      </c>
      <c r="D4" s="19" t="s">
        <v>15</v>
      </c>
      <c r="E4" s="19" t="s">
        <v>34</v>
      </c>
      <c r="F4" s="20">
        <v>1200</v>
      </c>
      <c r="G4" s="20">
        <v>950</v>
      </c>
      <c r="H4" s="20">
        <f>G4*21%</f>
        <v>199.5</v>
      </c>
      <c r="I4" s="20">
        <f>G4+H4</f>
        <v>1149.5</v>
      </c>
      <c r="J4" s="19" t="s">
        <v>35</v>
      </c>
      <c r="K4" s="21" t="s">
        <v>36</v>
      </c>
      <c r="L4" s="19" t="s">
        <v>26</v>
      </c>
      <c r="M4" s="19" t="s">
        <v>3</v>
      </c>
    </row>
    <row r="5" spans="1:13" ht="43.5" thickBot="1" x14ac:dyDescent="0.3">
      <c r="A5" s="17" t="s">
        <v>37</v>
      </c>
      <c r="B5" s="27" t="s">
        <v>38</v>
      </c>
      <c r="C5" s="18" t="s">
        <v>39</v>
      </c>
      <c r="D5" s="19" t="s">
        <v>15</v>
      </c>
      <c r="E5" s="19" t="s">
        <v>34</v>
      </c>
      <c r="F5" s="20">
        <v>865</v>
      </c>
      <c r="G5" s="20">
        <v>865</v>
      </c>
      <c r="H5" s="20">
        <f>G5*21%</f>
        <v>181.65</v>
      </c>
      <c r="I5" s="20">
        <f>G5+H5</f>
        <v>1046.6500000000001</v>
      </c>
      <c r="J5" s="19" t="s">
        <v>23</v>
      </c>
      <c r="K5" s="21" t="s">
        <v>40</v>
      </c>
      <c r="L5" s="19" t="s">
        <v>26</v>
      </c>
      <c r="M5" s="19" t="s">
        <v>3</v>
      </c>
    </row>
    <row r="6" spans="1:13" ht="15.75" thickBot="1" x14ac:dyDescent="0.3">
      <c r="C6" s="39" t="s">
        <v>42</v>
      </c>
      <c r="D6" s="40"/>
      <c r="E6" s="40"/>
      <c r="F6" s="40"/>
      <c r="G6" s="22">
        <f>SUM(G4:G5)</f>
        <v>1815</v>
      </c>
    </row>
    <row r="7" spans="1:13" ht="27.75" customHeight="1" thickBot="1" x14ac:dyDescent="0.3">
      <c r="C7" s="39" t="s">
        <v>43</v>
      </c>
      <c r="D7" s="40"/>
      <c r="E7" s="40"/>
      <c r="F7" s="41"/>
      <c r="G7" s="35">
        <f>SUM(G4:G5)</f>
        <v>1815</v>
      </c>
    </row>
    <row r="8" spans="1:13" ht="15.75" thickBot="1" x14ac:dyDescent="0.3"/>
    <row r="9" spans="1:13" ht="15.75" thickBot="1" x14ac:dyDescent="0.3">
      <c r="C9" s="39" t="s">
        <v>44</v>
      </c>
      <c r="D9" s="40"/>
      <c r="E9" s="40"/>
      <c r="F9" s="41"/>
      <c r="G9" s="22">
        <v>0</v>
      </c>
    </row>
    <row r="10" spans="1:13" x14ac:dyDescent="0.25">
      <c r="G10" s="33"/>
      <c r="H10" s="33"/>
    </row>
  </sheetData>
  <mergeCells count="4">
    <mergeCell ref="A2:M2"/>
    <mergeCell ref="C7:F7"/>
    <mergeCell ref="C9:F9"/>
    <mergeCell ref="C6:F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="82" zoomScaleNormal="82" workbookViewId="0">
      <selection activeCell="C50" sqref="C50"/>
    </sheetView>
  </sheetViews>
  <sheetFormatPr baseColWidth="10" defaultRowHeight="15" x14ac:dyDescent="0.25"/>
  <cols>
    <col min="1" max="1" width="15.5703125" customWidth="1"/>
    <col min="2" max="2" width="15.7109375" customWidth="1"/>
    <col min="3" max="3" width="54.42578125" customWidth="1"/>
    <col min="4" max="4" width="21.5703125" customWidth="1"/>
    <col min="5" max="5" width="24.5703125" customWidth="1"/>
    <col min="6" max="6" width="18.5703125" customWidth="1"/>
    <col min="7" max="7" width="20.85546875" bestFit="1" customWidth="1"/>
    <col min="8" max="8" width="15" customWidth="1"/>
    <col min="9" max="9" width="15.7109375" customWidth="1"/>
    <col min="10" max="10" width="31.7109375" customWidth="1"/>
    <col min="11" max="11" width="15.42578125" customWidth="1"/>
  </cols>
  <sheetData>
    <row r="1" spans="1:13" ht="15.75" thickBot="1" x14ac:dyDescent="0.3"/>
    <row r="2" spans="1:13" ht="15.75" thickBot="1" x14ac:dyDescent="0.3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45.75" thickBot="1" x14ac:dyDescent="0.3">
      <c r="A3" s="1" t="s">
        <v>4</v>
      </c>
      <c r="B3" s="1" t="s">
        <v>6</v>
      </c>
      <c r="C3" s="1" t="s">
        <v>8</v>
      </c>
      <c r="D3" s="31" t="s">
        <v>9</v>
      </c>
      <c r="E3" s="31" t="s">
        <v>10</v>
      </c>
      <c r="F3" s="1" t="s">
        <v>7</v>
      </c>
      <c r="G3" s="1" t="s">
        <v>12</v>
      </c>
      <c r="H3" s="1" t="s">
        <v>11</v>
      </c>
      <c r="I3" s="1" t="s">
        <v>13</v>
      </c>
      <c r="J3" s="2" t="s">
        <v>0</v>
      </c>
      <c r="K3" s="2" t="s">
        <v>5</v>
      </c>
      <c r="L3" s="1" t="s">
        <v>1</v>
      </c>
      <c r="M3" s="2" t="s">
        <v>2</v>
      </c>
    </row>
    <row r="4" spans="1:13" ht="15.75" thickBot="1" x14ac:dyDescent="0.3">
      <c r="A4" s="17"/>
      <c r="B4" s="17"/>
      <c r="C4" s="32"/>
      <c r="D4" s="4"/>
      <c r="E4" s="4"/>
      <c r="F4" s="20"/>
      <c r="G4" s="20"/>
      <c r="H4" s="20"/>
      <c r="I4" s="20"/>
      <c r="J4" s="19"/>
      <c r="K4" s="21"/>
      <c r="L4" s="19"/>
      <c r="M4" s="19"/>
    </row>
    <row r="5" spans="1:13" ht="15.75" thickBot="1" x14ac:dyDescent="0.3">
      <c r="A5" s="17"/>
      <c r="B5" s="17"/>
      <c r="C5" s="18"/>
      <c r="D5" s="5"/>
      <c r="E5" s="3"/>
      <c r="F5" s="20"/>
      <c r="G5" s="20"/>
      <c r="H5" s="20"/>
      <c r="I5" s="20"/>
      <c r="J5" s="19"/>
      <c r="K5" s="21"/>
      <c r="L5" s="19"/>
      <c r="M5" s="19"/>
    </row>
    <row r="6" spans="1:13" ht="15.75" thickBot="1" x14ac:dyDescent="0.3">
      <c r="A6" s="17"/>
      <c r="B6" s="17"/>
      <c r="C6" s="18"/>
      <c r="D6" s="5"/>
      <c r="E6" s="3"/>
      <c r="F6" s="20"/>
      <c r="G6" s="29"/>
      <c r="H6" s="29"/>
      <c r="I6" s="29"/>
      <c r="J6" s="28"/>
      <c r="K6" s="30"/>
      <c r="L6" s="19"/>
      <c r="M6" s="19"/>
    </row>
    <row r="7" spans="1:13" ht="15.75" thickBot="1" x14ac:dyDescent="0.3">
      <c r="A7" s="17"/>
      <c r="B7" s="17"/>
      <c r="C7" s="18"/>
      <c r="D7" s="5"/>
      <c r="E7" s="3"/>
      <c r="F7" s="20"/>
      <c r="G7" s="29"/>
      <c r="H7" s="29"/>
      <c r="I7" s="29"/>
      <c r="J7" s="28"/>
      <c r="K7" s="30"/>
      <c r="L7" s="19"/>
      <c r="M7" s="19"/>
    </row>
    <row r="8" spans="1:13" ht="15.75" thickBot="1" x14ac:dyDescent="0.3">
      <c r="A8" s="17"/>
      <c r="B8" s="17"/>
      <c r="C8" s="18"/>
      <c r="D8" s="5"/>
      <c r="E8" s="3"/>
      <c r="F8" s="20"/>
      <c r="G8" s="29"/>
      <c r="H8" s="29"/>
      <c r="I8" s="29"/>
      <c r="J8" s="28"/>
      <c r="K8" s="30"/>
      <c r="L8" s="19"/>
      <c r="M8" s="19"/>
    </row>
    <row r="9" spans="1:13" ht="15.75" thickBot="1" x14ac:dyDescent="0.3">
      <c r="A9" s="17"/>
      <c r="B9" s="17"/>
      <c r="C9" s="18"/>
      <c r="D9" s="5"/>
      <c r="E9" s="3"/>
      <c r="F9" s="20"/>
      <c r="G9" s="29"/>
      <c r="H9" s="29"/>
      <c r="I9" s="29"/>
      <c r="J9" s="28"/>
      <c r="K9" s="30"/>
      <c r="L9" s="19"/>
      <c r="M9" s="19"/>
    </row>
    <row r="10" spans="1:13" ht="15.75" thickBot="1" x14ac:dyDescent="0.3">
      <c r="A10" s="17"/>
      <c r="B10" s="27"/>
      <c r="C10" s="18"/>
      <c r="D10" s="5"/>
      <c r="E10" s="3"/>
      <c r="F10" s="20"/>
      <c r="G10" s="29"/>
      <c r="H10" s="29"/>
      <c r="I10" s="29"/>
      <c r="J10" s="28"/>
      <c r="K10" s="30"/>
      <c r="L10" s="19"/>
      <c r="M10" s="19"/>
    </row>
    <row r="12" spans="1:13" x14ac:dyDescent="0.25">
      <c r="C12" s="42" t="s">
        <v>24</v>
      </c>
      <c r="D12" s="42"/>
      <c r="E12" s="42"/>
      <c r="F12" s="42"/>
      <c r="G12" s="34">
        <f>SUM(G4:G10)</f>
        <v>0</v>
      </c>
    </row>
    <row r="13" spans="1:13" x14ac:dyDescent="0.25">
      <c r="C13" s="42" t="s">
        <v>28</v>
      </c>
      <c r="D13" s="42"/>
      <c r="E13" s="42"/>
      <c r="F13" s="42"/>
      <c r="G13" s="34">
        <f>G5+G7+G8+G9+G10</f>
        <v>0</v>
      </c>
    </row>
    <row r="14" spans="1:13" x14ac:dyDescent="0.25">
      <c r="C14" s="42" t="s">
        <v>29</v>
      </c>
      <c r="D14" s="42"/>
      <c r="E14" s="42"/>
      <c r="F14" s="42"/>
      <c r="G14" s="34">
        <f>G4+G6</f>
        <v>0</v>
      </c>
      <c r="H14" s="33"/>
    </row>
  </sheetData>
  <mergeCells count="4">
    <mergeCell ref="A2:M2"/>
    <mergeCell ref="C12:F12"/>
    <mergeCell ref="C13:F13"/>
    <mergeCell ref="C14:F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B1" workbookViewId="0">
      <selection activeCell="G30" sqref="G30"/>
    </sheetView>
  </sheetViews>
  <sheetFormatPr baseColWidth="10" defaultRowHeight="15" x14ac:dyDescent="0.25"/>
  <cols>
    <col min="3" max="3" width="15.7109375" customWidth="1"/>
    <col min="4" max="4" width="31.42578125" customWidth="1"/>
    <col min="5" max="5" width="17" customWidth="1"/>
    <col min="6" max="6" width="12.7109375" customWidth="1"/>
  </cols>
  <sheetData>
    <row r="1" spans="1:6" x14ac:dyDescent="0.25">
      <c r="A1" t="s">
        <v>22</v>
      </c>
    </row>
    <row r="3" spans="1:6" x14ac:dyDescent="0.25">
      <c r="B3" s="15" t="s">
        <v>45</v>
      </c>
      <c r="C3" s="15"/>
      <c r="D3" s="15"/>
      <c r="E3" s="6"/>
      <c r="F3" s="6"/>
    </row>
    <row r="4" spans="1:6" x14ac:dyDescent="0.25">
      <c r="B4" s="7"/>
      <c r="C4" s="8"/>
      <c r="D4" s="6"/>
      <c r="E4" s="6"/>
      <c r="F4" s="6"/>
    </row>
    <row r="5" spans="1:6" x14ac:dyDescent="0.25">
      <c r="B5" s="6"/>
      <c r="C5" s="8"/>
      <c r="D5" s="6"/>
      <c r="E5" s="6"/>
      <c r="F5" s="6"/>
    </row>
    <row r="6" spans="1:6" x14ac:dyDescent="0.25">
      <c r="B6" s="43" t="s">
        <v>30</v>
      </c>
      <c r="C6" s="43"/>
      <c r="D6" s="43"/>
      <c r="E6" s="6"/>
      <c r="F6" s="6"/>
    </row>
    <row r="7" spans="1:6" x14ac:dyDescent="0.25">
      <c r="B7" s="6"/>
      <c r="C7" s="8"/>
      <c r="D7" s="6"/>
      <c r="E7" s="6"/>
      <c r="F7" s="6"/>
    </row>
    <row r="8" spans="1:6" x14ac:dyDescent="0.25">
      <c r="B8" s="6"/>
      <c r="C8" s="8"/>
      <c r="D8" s="6"/>
      <c r="E8" s="6"/>
      <c r="F8" s="6"/>
    </row>
    <row r="9" spans="1:6" ht="38.25" x14ac:dyDescent="0.25">
      <c r="B9" s="6"/>
      <c r="C9" s="16" t="s">
        <v>16</v>
      </c>
      <c r="D9" s="16" t="s">
        <v>17</v>
      </c>
      <c r="E9" s="16" t="s">
        <v>18</v>
      </c>
      <c r="F9" s="16" t="s">
        <v>19</v>
      </c>
    </row>
    <row r="10" spans="1:6" x14ac:dyDescent="0.25">
      <c r="B10" s="6"/>
      <c r="C10" s="44" t="s">
        <v>27</v>
      </c>
      <c r="D10" s="9" t="s">
        <v>14</v>
      </c>
      <c r="E10" s="10">
        <f>'Licitaciones 2022'!G5+'Licitaciones 2022'!G7+'Licitaciones 2022'!G10</f>
        <v>0</v>
      </c>
      <c r="F10" s="11">
        <f>E10/E13</f>
        <v>0</v>
      </c>
    </row>
    <row r="11" spans="1:6" x14ac:dyDescent="0.25">
      <c r="B11" s="6"/>
      <c r="C11" s="45"/>
      <c r="D11" s="9" t="s">
        <v>25</v>
      </c>
      <c r="E11" s="10">
        <f>'Licitaciones 2022'!G8+'Licitaciones 2022'!G9</f>
        <v>0</v>
      </c>
      <c r="F11" s="11">
        <f>E11/E13</f>
        <v>0</v>
      </c>
    </row>
    <row r="12" spans="1:6" x14ac:dyDescent="0.25">
      <c r="B12" s="6"/>
      <c r="C12" s="46"/>
      <c r="D12" s="9" t="s">
        <v>15</v>
      </c>
      <c r="E12" s="10">
        <f>'Adjudicación Directa 2022'!G7</f>
        <v>1815</v>
      </c>
      <c r="F12" s="11">
        <f>E12/E13</f>
        <v>1</v>
      </c>
    </row>
    <row r="13" spans="1:6" x14ac:dyDescent="0.25">
      <c r="B13" s="6"/>
      <c r="C13" s="12"/>
      <c r="D13" s="23" t="s">
        <v>20</v>
      </c>
      <c r="E13" s="14">
        <f>SUM(E10:E12)</f>
        <v>1815</v>
      </c>
      <c r="F13" s="11">
        <f>SUM(F10:F12)</f>
        <v>1</v>
      </c>
    </row>
    <row r="14" spans="1:6" x14ac:dyDescent="0.25">
      <c r="B14" s="6"/>
      <c r="C14" s="12"/>
      <c r="D14" s="24"/>
      <c r="E14" s="25"/>
      <c r="F14" s="26"/>
    </row>
    <row r="15" spans="1:6" x14ac:dyDescent="0.25">
      <c r="C15" s="47" t="s">
        <v>21</v>
      </c>
      <c r="D15" s="9" t="s">
        <v>14</v>
      </c>
      <c r="E15" s="10">
        <v>0</v>
      </c>
      <c r="F15" s="11">
        <v>0</v>
      </c>
    </row>
    <row r="16" spans="1:6" x14ac:dyDescent="0.25">
      <c r="C16" s="48"/>
      <c r="D16" s="9" t="s">
        <v>25</v>
      </c>
      <c r="E16" s="10">
        <f>'Licitaciones 2022'!G4+'Licitaciones 2022'!G6</f>
        <v>0</v>
      </c>
      <c r="F16" s="11">
        <v>0</v>
      </c>
    </row>
    <row r="17" spans="3:6" x14ac:dyDescent="0.25">
      <c r="C17" s="49"/>
      <c r="D17" s="9" t="s">
        <v>15</v>
      </c>
      <c r="E17" s="10">
        <f>'Adjudicación Directa 2022'!G9</f>
        <v>0</v>
      </c>
      <c r="F17" s="11">
        <v>0</v>
      </c>
    </row>
    <row r="18" spans="3:6" x14ac:dyDescent="0.25">
      <c r="D18" s="13" t="s">
        <v>20</v>
      </c>
      <c r="E18" s="14">
        <f>SUM(E15:E17)</f>
        <v>0</v>
      </c>
      <c r="F18" s="11">
        <v>0</v>
      </c>
    </row>
    <row r="20" spans="3:6" x14ac:dyDescent="0.25">
      <c r="E20" s="33"/>
      <c r="F20" s="33"/>
    </row>
    <row r="21" spans="3:6" x14ac:dyDescent="0.25">
      <c r="E21" s="33"/>
      <c r="F21" s="33"/>
    </row>
    <row r="22" spans="3:6" x14ac:dyDescent="0.25">
      <c r="E22" s="33"/>
      <c r="F22" s="33"/>
    </row>
  </sheetData>
  <mergeCells count="3">
    <mergeCell ref="B6:D6"/>
    <mergeCell ref="C10:C12"/>
    <mergeCell ref="C15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Adjudicación Directa 2022</vt:lpstr>
      <vt:lpstr>Licitaciones 2022</vt:lpstr>
      <vt:lpstr>Estadísticas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 Rodriguez Duarte</dc:creator>
  <cp:lastModifiedBy>NURIAPS</cp:lastModifiedBy>
  <cp:lastPrinted>2019-01-31T12:29:14Z</cp:lastPrinted>
  <dcterms:created xsi:type="dcterms:W3CDTF">2018-05-02T15:12:50Z</dcterms:created>
  <dcterms:modified xsi:type="dcterms:W3CDTF">2023-02-02T07:16:10Z</dcterms:modified>
</cp:coreProperties>
</file>